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3760" windowHeight="17445" activeTab="5"/>
  </bookViews>
  <sheets>
    <sheet name="Tests_vs_Mean" sheetId="1" r:id="rId1"/>
    <sheet name="Tests_vs_Trl RR2" sheetId="2" r:id="rId2"/>
    <sheet name="Tests_vs_Auto RR2" sheetId="3" r:id="rId3"/>
    <sheet name="Tests_vs_Cidaut RR2" sheetId="4" r:id="rId4"/>
    <sheet name="Tests_vs_Hut RR2" sheetId="5" r:id="rId5"/>
    <sheet name="Tests_vs_Lier RR2" sheetId="7" r:id="rId6"/>
  </sheets>
  <calcPr calcId="125725"/>
</workbook>
</file>

<file path=xl/calcChain.xml><?xml version="1.0" encoding="utf-8"?>
<calcChain xmlns="http://schemas.openxmlformats.org/spreadsheetml/2006/main">
  <c r="I31" i="7"/>
  <c r="H31"/>
  <c r="I30"/>
  <c r="H30"/>
  <c r="I29"/>
  <c r="H29"/>
  <c r="I28"/>
  <c r="H28"/>
  <c r="I26"/>
  <c r="H26"/>
  <c r="I25"/>
  <c r="H25"/>
  <c r="I24"/>
  <c r="H24"/>
  <c r="I23"/>
  <c r="H23"/>
  <c r="I22"/>
  <c r="H22"/>
  <c r="I21"/>
  <c r="H21"/>
  <c r="I20"/>
  <c r="H20"/>
  <c r="I19"/>
  <c r="H19"/>
  <c r="I17"/>
  <c r="H17"/>
  <c r="I16"/>
  <c r="H16"/>
  <c r="I15"/>
  <c r="H15"/>
  <c r="I14"/>
  <c r="H14"/>
  <c r="I13"/>
  <c r="H13"/>
  <c r="I12"/>
  <c r="H12"/>
  <c r="I11"/>
  <c r="H11"/>
  <c r="I10"/>
  <c r="H10"/>
  <c r="I9"/>
  <c r="H9"/>
  <c r="I8"/>
  <c r="H8"/>
  <c r="I7"/>
  <c r="H7"/>
  <c r="I6"/>
  <c r="H6"/>
  <c r="I5"/>
  <c r="H5"/>
  <c r="I4"/>
  <c r="H4"/>
  <c r="I3"/>
  <c r="H3"/>
  <c r="I31" i="5"/>
  <c r="H31"/>
  <c r="I30"/>
  <c r="H30"/>
  <c r="I29"/>
  <c r="H29"/>
  <c r="I28"/>
  <c r="H28"/>
  <c r="I26"/>
  <c r="H26"/>
  <c r="I25"/>
  <c r="H25"/>
  <c r="I24"/>
  <c r="H24"/>
  <c r="I23"/>
  <c r="H23"/>
  <c r="I22"/>
  <c r="H22"/>
  <c r="I21"/>
  <c r="H21"/>
  <c r="I20"/>
  <c r="H20"/>
  <c r="I19"/>
  <c r="H19"/>
  <c r="I17"/>
  <c r="H17"/>
  <c r="I16"/>
  <c r="H16"/>
  <c r="I15"/>
  <c r="H15"/>
  <c r="I14"/>
  <c r="H14"/>
  <c r="I13"/>
  <c r="H13"/>
  <c r="I12"/>
  <c r="H12"/>
  <c r="I11"/>
  <c r="H11"/>
  <c r="I10"/>
  <c r="H10"/>
  <c r="I9"/>
  <c r="H9"/>
  <c r="I8"/>
  <c r="H8"/>
  <c r="I7"/>
  <c r="H7"/>
  <c r="I6"/>
  <c r="H6"/>
  <c r="I5"/>
  <c r="H5"/>
  <c r="I4"/>
  <c r="H4"/>
  <c r="I3"/>
  <c r="H3"/>
  <c r="I31" i="4"/>
  <c r="H31"/>
  <c r="I30"/>
  <c r="H30"/>
  <c r="I29"/>
  <c r="H29"/>
  <c r="I28"/>
  <c r="H28"/>
  <c r="I26"/>
  <c r="H26"/>
  <c r="I25"/>
  <c r="H25"/>
  <c r="I24"/>
  <c r="H24"/>
  <c r="I23"/>
  <c r="H23"/>
  <c r="I22"/>
  <c r="H22"/>
  <c r="I21"/>
  <c r="H21"/>
  <c r="I20"/>
  <c r="H20"/>
  <c r="I19"/>
  <c r="H19"/>
  <c r="I17"/>
  <c r="H17"/>
  <c r="I16"/>
  <c r="H16"/>
  <c r="I15"/>
  <c r="H15"/>
  <c r="I14"/>
  <c r="H14"/>
  <c r="I13"/>
  <c r="H13"/>
  <c r="I12"/>
  <c r="H12"/>
  <c r="I11"/>
  <c r="H11"/>
  <c r="I10"/>
  <c r="H10"/>
  <c r="I9"/>
  <c r="H9"/>
  <c r="I8"/>
  <c r="H8"/>
  <c r="I7"/>
  <c r="H7"/>
  <c r="I6"/>
  <c r="H6"/>
  <c r="I5"/>
  <c r="H5"/>
  <c r="I4"/>
  <c r="H4"/>
  <c r="I3"/>
  <c r="H3"/>
  <c r="H29" i="3"/>
  <c r="I29"/>
  <c r="H30"/>
  <c r="I30"/>
  <c r="H31"/>
  <c r="I31"/>
  <c r="I28"/>
  <c r="H28"/>
  <c r="H20"/>
  <c r="I20"/>
  <c r="H21"/>
  <c r="I21"/>
  <c r="H22"/>
  <c r="I22"/>
  <c r="H23"/>
  <c r="I23"/>
  <c r="H24"/>
  <c r="I24"/>
  <c r="H25"/>
  <c r="I25"/>
  <c r="H26"/>
  <c r="I26"/>
  <c r="I19"/>
  <c r="H19"/>
  <c r="H4"/>
  <c r="I4"/>
  <c r="H5"/>
  <c r="I5"/>
  <c r="H6"/>
  <c r="I6"/>
  <c r="H7"/>
  <c r="I7"/>
  <c r="H8"/>
  <c r="I8"/>
  <c r="H9"/>
  <c r="I9"/>
  <c r="H10"/>
  <c r="I10"/>
  <c r="H11"/>
  <c r="I11"/>
  <c r="H12"/>
  <c r="I12"/>
  <c r="H13"/>
  <c r="I13"/>
  <c r="H14"/>
  <c r="I14"/>
  <c r="H15"/>
  <c r="I15"/>
  <c r="H16"/>
  <c r="I16"/>
  <c r="H17"/>
  <c r="I17"/>
  <c r="I3"/>
  <c r="H3"/>
  <c r="H29" i="2"/>
  <c r="I29"/>
  <c r="H30"/>
  <c r="I30"/>
  <c r="H31"/>
  <c r="I31"/>
  <c r="I28"/>
  <c r="H28"/>
  <c r="H20"/>
  <c r="I20"/>
  <c r="H21"/>
  <c r="I21"/>
  <c r="H22"/>
  <c r="I22"/>
  <c r="H23"/>
  <c r="I23"/>
  <c r="H24"/>
  <c r="I24"/>
  <c r="H25"/>
  <c r="I25"/>
  <c r="H26"/>
  <c r="I26"/>
  <c r="I19"/>
  <c r="H19"/>
  <c r="H15" i="1"/>
  <c r="I15"/>
  <c r="H16"/>
  <c r="I16"/>
  <c r="H17"/>
  <c r="I17"/>
  <c r="H4" i="2"/>
  <c r="I4"/>
  <c r="H5"/>
  <c r="I5"/>
  <c r="H6"/>
  <c r="I6"/>
  <c r="H7"/>
  <c r="I7"/>
  <c r="H8"/>
  <c r="I8"/>
  <c r="H9"/>
  <c r="I9"/>
  <c r="H10"/>
  <c r="I10"/>
  <c r="H11"/>
  <c r="I11"/>
  <c r="H12"/>
  <c r="I12"/>
  <c r="H13"/>
  <c r="I13"/>
  <c r="H14"/>
  <c r="I14"/>
  <c r="H15"/>
  <c r="I15"/>
  <c r="H16"/>
  <c r="I16"/>
  <c r="H17"/>
  <c r="I17"/>
  <c r="I3"/>
  <c r="H3"/>
  <c r="I4" i="1"/>
  <c r="I5"/>
  <c r="I6"/>
  <c r="I7"/>
  <c r="I8"/>
  <c r="I9"/>
  <c r="I10"/>
  <c r="I11"/>
  <c r="I12"/>
  <c r="I13"/>
  <c r="I14"/>
  <c r="I19"/>
  <c r="I20"/>
  <c r="I21"/>
  <c r="I22"/>
  <c r="I23"/>
  <c r="I24"/>
  <c r="I25"/>
  <c r="I26"/>
  <c r="I28"/>
  <c r="I29"/>
  <c r="I30"/>
  <c r="I31"/>
  <c r="H4"/>
  <c r="H5"/>
  <c r="H6"/>
  <c r="H7"/>
  <c r="H8"/>
  <c r="H9"/>
  <c r="H10"/>
  <c r="H11"/>
  <c r="H12"/>
  <c r="H13"/>
  <c r="H14"/>
  <c r="H19"/>
  <c r="H20"/>
  <c r="H21"/>
  <c r="H22"/>
  <c r="H23"/>
  <c r="H24"/>
  <c r="H25"/>
  <c r="H26"/>
  <c r="H28"/>
  <c r="H29"/>
  <c r="H30"/>
  <c r="H31"/>
  <c r="I3"/>
  <c r="H3"/>
</calcChain>
</file>

<file path=xl/sharedStrings.xml><?xml version="1.0" encoding="utf-8"?>
<sst xmlns="http://schemas.openxmlformats.org/spreadsheetml/2006/main" count="332" uniqueCount="40">
  <si>
    <t>Geers Magnitude</t>
  </si>
  <si>
    <t>Geers Phase</t>
  </si>
  <si>
    <t>Geers Comprehensive</t>
  </si>
  <si>
    <t>Geers CSA Magnitude</t>
  </si>
  <si>
    <t>Geers CSA Phase</t>
  </si>
  <si>
    <t>Geers CSA Comprehensive</t>
  </si>
  <si>
    <t>Sprague-Geers Magnitude</t>
  </si>
  <si>
    <t>Sprague-Geers Phase</t>
  </si>
  <si>
    <t>Sprague-Geers Comprehensive</t>
  </si>
  <si>
    <t>Russell Magnitude</t>
  </si>
  <si>
    <t>Russell Phase</t>
  </si>
  <si>
    <t>Russell Comprehensive</t>
  </si>
  <si>
    <t>Knowles-Gear Magnitude</t>
  </si>
  <si>
    <t>Knowles-Gear Phase</t>
  </si>
  <si>
    <t>Knowles-Gear Comprehensive</t>
  </si>
  <si>
    <t>Average</t>
  </si>
  <si>
    <t>Std</t>
  </si>
  <si>
    <t>T-test</t>
  </si>
  <si>
    <t>Whang's inequality metric</t>
  </si>
  <si>
    <t>Theil's inequality metric</t>
  </si>
  <si>
    <t>Zilliacus error metric</t>
  </si>
  <si>
    <t>RSS error metric metric</t>
  </si>
  <si>
    <t>WIFac_Error</t>
  </si>
  <si>
    <t>Regression Coefficient</t>
  </si>
  <si>
    <t>Correlation Coefficient</t>
  </si>
  <si>
    <t>Correlation Coefficient(NARD)</t>
  </si>
  <si>
    <t>Auto</t>
  </si>
  <si>
    <t>Cidaut</t>
  </si>
  <si>
    <t>Hut</t>
  </si>
  <si>
    <t>Lier</t>
  </si>
  <si>
    <t>TRL</t>
  </si>
  <si>
    <t>Mean</t>
  </si>
  <si>
    <t>STD</t>
  </si>
  <si>
    <t>MPC Metrics</t>
  </si>
  <si>
    <t>Value [%]</t>
  </si>
  <si>
    <t>Single Value Metrics</t>
  </si>
  <si>
    <t>ANOVA Metrics</t>
  </si>
  <si>
    <t>Value</t>
  </si>
  <si>
    <t>T-test(relative)</t>
  </si>
  <si>
    <t>Trl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</si>
</sst>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 applyBorder="1"/>
    <xf numFmtId="0" fontId="0" fillId="0" borderId="0" xfId="0" applyBorder="1"/>
    <xf numFmtId="0" fontId="2" fillId="0" borderId="0" xfId="0" applyFont="1"/>
    <xf numFmtId="0" fontId="1" fillId="2" borderId="0" xfId="0" applyFont="1" applyFill="1"/>
    <xf numFmtId="0" fontId="1" fillId="3" borderId="0" xfId="0" applyFont="1" applyFill="1"/>
    <xf numFmtId="0" fontId="3" fillId="0" borderId="0" xfId="0" applyFont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11</xdr:col>
      <xdr:colOff>28575</xdr:colOff>
      <xdr:row>64</xdr:row>
      <xdr:rowOff>110490</xdr:rowOff>
    </xdr:to>
    <xdr:pic>
      <xdr:nvPicPr>
        <xdr:cNvPr id="2" name="Picture 1" descr="Curves_Mean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12</xdr:col>
      <xdr:colOff>152400</xdr:colOff>
      <xdr:row>64</xdr:row>
      <xdr:rowOff>110490</xdr:rowOff>
    </xdr:to>
    <xdr:pic>
      <xdr:nvPicPr>
        <xdr:cNvPr id="2" name="Picture 1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12</xdr:col>
      <xdr:colOff>152400</xdr:colOff>
      <xdr:row>64</xdr:row>
      <xdr:rowOff>110490</xdr:rowOff>
    </xdr:to>
    <xdr:pic>
      <xdr:nvPicPr>
        <xdr:cNvPr id="3" name="Picture 2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31</xdr:row>
      <xdr:rowOff>161925</xdr:rowOff>
    </xdr:from>
    <xdr:to>
      <xdr:col>12</xdr:col>
      <xdr:colOff>152400</xdr:colOff>
      <xdr:row>64</xdr:row>
      <xdr:rowOff>81915</xdr:rowOff>
    </xdr:to>
    <xdr:pic>
      <xdr:nvPicPr>
        <xdr:cNvPr id="2" name="Picture 1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67425"/>
          <a:ext cx="9144000" cy="62064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12</xdr:col>
      <xdr:colOff>152400</xdr:colOff>
      <xdr:row>64</xdr:row>
      <xdr:rowOff>110490</xdr:rowOff>
    </xdr:to>
    <xdr:pic>
      <xdr:nvPicPr>
        <xdr:cNvPr id="2" name="Picture 1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12</xdr:col>
      <xdr:colOff>152400</xdr:colOff>
      <xdr:row>64</xdr:row>
      <xdr:rowOff>110490</xdr:rowOff>
    </xdr:to>
    <xdr:pic>
      <xdr:nvPicPr>
        <xdr:cNvPr id="2" name="Picture 1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1"/>
  <sheetViews>
    <sheetView workbookViewId="0">
      <selection activeCell="A33" sqref="A33"/>
    </sheetView>
  </sheetViews>
  <sheetFormatPr defaultRowHeight="15"/>
  <cols>
    <col min="1" max="1" width="29" bestFit="1" customWidth="1"/>
    <col min="2" max="2" width="12" bestFit="1" customWidth="1"/>
    <col min="3" max="5" width="12.7109375" bestFit="1" customWidth="1"/>
    <col min="8" max="8" width="9.5703125" bestFit="1" customWidth="1"/>
    <col min="11" max="11" width="11.42578125" bestFit="1" customWidth="1"/>
  </cols>
  <sheetData>
    <row r="1" spans="1:13">
      <c r="A1" s="3"/>
      <c r="B1" s="4" t="s">
        <v>26</v>
      </c>
      <c r="C1" s="4" t="s">
        <v>27</v>
      </c>
      <c r="D1" s="4" t="s">
        <v>28</v>
      </c>
      <c r="E1" s="4" t="s">
        <v>29</v>
      </c>
      <c r="F1" s="4" t="s">
        <v>30</v>
      </c>
      <c r="H1" s="5" t="s">
        <v>31</v>
      </c>
      <c r="I1" s="5" t="s">
        <v>32</v>
      </c>
      <c r="K1" s="1"/>
      <c r="L1" s="1"/>
      <c r="M1" s="1"/>
    </row>
    <row r="2" spans="1:13">
      <c r="A2" s="3" t="s">
        <v>33</v>
      </c>
      <c r="B2" t="s">
        <v>34</v>
      </c>
      <c r="C2" t="s">
        <v>34</v>
      </c>
      <c r="D2" t="s">
        <v>34</v>
      </c>
      <c r="E2" t="s">
        <v>34</v>
      </c>
      <c r="F2" t="s">
        <v>34</v>
      </c>
      <c r="H2" t="s">
        <v>34</v>
      </c>
      <c r="I2" t="s">
        <v>34</v>
      </c>
      <c r="K2" s="2"/>
    </row>
    <row r="3" spans="1:13">
      <c r="A3" s="6" t="s">
        <v>0</v>
      </c>
      <c r="B3">
        <v>11.6</v>
      </c>
      <c r="C3">
        <v>8.6999999999999993</v>
      </c>
      <c r="D3">
        <v>2.5</v>
      </c>
      <c r="E3">
        <v>51.4</v>
      </c>
      <c r="F3">
        <v>1.2</v>
      </c>
      <c r="H3">
        <f t="shared" ref="H3:H14" si="0">+AVERAGE(B3:F3)</f>
        <v>15.079999999999998</v>
      </c>
      <c r="I3">
        <f t="shared" ref="I3:I14" si="1">+STDEV(B3:F3)</f>
        <v>20.753722557652161</v>
      </c>
      <c r="K3" s="2"/>
    </row>
    <row r="4" spans="1:13">
      <c r="A4" s="6" t="s">
        <v>1</v>
      </c>
      <c r="B4">
        <v>10.5</v>
      </c>
      <c r="C4">
        <v>6.3</v>
      </c>
      <c r="D4">
        <v>16.3</v>
      </c>
      <c r="E4">
        <v>17.100000000000001</v>
      </c>
      <c r="F4">
        <v>14</v>
      </c>
      <c r="H4">
        <f t="shared" si="0"/>
        <v>12.84</v>
      </c>
      <c r="I4">
        <f t="shared" si="1"/>
        <v>4.4640788523501653</v>
      </c>
      <c r="K4" s="2"/>
    </row>
    <row r="5" spans="1:13">
      <c r="A5" s="6" t="s">
        <v>2</v>
      </c>
      <c r="B5">
        <v>15.6</v>
      </c>
      <c r="C5">
        <v>10.7</v>
      </c>
      <c r="D5">
        <v>16.5</v>
      </c>
      <c r="E5">
        <v>54.1</v>
      </c>
      <c r="F5">
        <v>14</v>
      </c>
      <c r="H5">
        <f t="shared" si="0"/>
        <v>22.18</v>
      </c>
      <c r="I5">
        <f t="shared" si="1"/>
        <v>17.980183536326873</v>
      </c>
      <c r="K5" s="2"/>
    </row>
    <row r="6" spans="1:13">
      <c r="A6" s="6" t="s">
        <v>3</v>
      </c>
      <c r="B6">
        <v>11.6</v>
      </c>
      <c r="C6">
        <v>8.6999999999999993</v>
      </c>
      <c r="D6">
        <v>2.5</v>
      </c>
      <c r="E6">
        <v>51.4</v>
      </c>
      <c r="F6">
        <v>1.2</v>
      </c>
      <c r="H6">
        <f t="shared" si="0"/>
        <v>15.079999999999998</v>
      </c>
      <c r="I6">
        <f t="shared" si="1"/>
        <v>20.753722557652161</v>
      </c>
      <c r="K6" s="2"/>
    </row>
    <row r="7" spans="1:13">
      <c r="A7" s="6" t="s">
        <v>4</v>
      </c>
      <c r="B7">
        <v>10.5</v>
      </c>
      <c r="C7">
        <v>6.3</v>
      </c>
      <c r="D7">
        <v>16.3</v>
      </c>
      <c r="E7">
        <v>17.100000000000001</v>
      </c>
      <c r="F7">
        <v>14</v>
      </c>
      <c r="H7">
        <f t="shared" si="0"/>
        <v>12.84</v>
      </c>
      <c r="I7">
        <f t="shared" si="1"/>
        <v>4.4640788523501653</v>
      </c>
      <c r="K7" s="2"/>
    </row>
    <row r="8" spans="1:13">
      <c r="A8" s="6" t="s">
        <v>5</v>
      </c>
      <c r="B8">
        <v>15.6</v>
      </c>
      <c r="C8">
        <v>10.7</v>
      </c>
      <c r="D8">
        <v>16.5</v>
      </c>
      <c r="E8">
        <v>54.1</v>
      </c>
      <c r="F8">
        <v>14</v>
      </c>
      <c r="H8">
        <f t="shared" si="0"/>
        <v>22.18</v>
      </c>
      <c r="I8">
        <f t="shared" si="1"/>
        <v>17.980183536326873</v>
      </c>
      <c r="K8" s="2"/>
    </row>
    <row r="9" spans="1:13">
      <c r="A9" s="6" t="s">
        <v>6</v>
      </c>
      <c r="B9">
        <v>11.6</v>
      </c>
      <c r="C9">
        <v>8.6999999999999993</v>
      </c>
      <c r="D9">
        <v>2.5</v>
      </c>
      <c r="E9">
        <v>51.4</v>
      </c>
      <c r="F9">
        <v>1.2</v>
      </c>
      <c r="H9">
        <f t="shared" si="0"/>
        <v>15.079999999999998</v>
      </c>
      <c r="I9">
        <f t="shared" si="1"/>
        <v>20.753722557652161</v>
      </c>
      <c r="K9" s="2"/>
    </row>
    <row r="10" spans="1:13">
      <c r="A10" s="6" t="s">
        <v>7</v>
      </c>
      <c r="B10">
        <v>14.7</v>
      </c>
      <c r="C10">
        <v>11.3</v>
      </c>
      <c r="D10">
        <v>18.399999999999999</v>
      </c>
      <c r="E10">
        <v>18.899999999999999</v>
      </c>
      <c r="F10">
        <v>17</v>
      </c>
      <c r="H10">
        <f t="shared" si="0"/>
        <v>16.059999999999999</v>
      </c>
      <c r="I10">
        <f t="shared" si="1"/>
        <v>3.1197756329582336</v>
      </c>
      <c r="K10" s="2"/>
    </row>
    <row r="11" spans="1:13">
      <c r="A11" s="6" t="s">
        <v>8</v>
      </c>
      <c r="B11">
        <v>18.7</v>
      </c>
      <c r="C11">
        <v>14.3</v>
      </c>
      <c r="D11">
        <v>18.600000000000001</v>
      </c>
      <c r="E11">
        <v>54.7</v>
      </c>
      <c r="F11">
        <v>17.100000000000001</v>
      </c>
      <c r="H11">
        <f t="shared" si="0"/>
        <v>24.68</v>
      </c>
      <c r="I11">
        <f t="shared" si="1"/>
        <v>16.875485178210432</v>
      </c>
      <c r="K11" s="2"/>
    </row>
    <row r="12" spans="1:13">
      <c r="A12" s="6" t="s">
        <v>9</v>
      </c>
      <c r="B12">
        <v>8.6</v>
      </c>
      <c r="C12">
        <v>6.7</v>
      </c>
      <c r="D12">
        <v>2.1</v>
      </c>
      <c r="E12">
        <v>26.8</v>
      </c>
      <c r="F12">
        <v>1</v>
      </c>
      <c r="H12">
        <f t="shared" si="0"/>
        <v>9.0400000000000009</v>
      </c>
      <c r="I12">
        <f t="shared" si="1"/>
        <v>10.415037205886495</v>
      </c>
      <c r="K12" s="2"/>
    </row>
    <row r="13" spans="1:13">
      <c r="A13" s="6" t="s">
        <v>10</v>
      </c>
      <c r="B13">
        <v>14.7</v>
      </c>
      <c r="C13">
        <v>11.3</v>
      </c>
      <c r="D13">
        <v>18.399999999999999</v>
      </c>
      <c r="E13">
        <v>18.899999999999999</v>
      </c>
      <c r="F13">
        <v>17</v>
      </c>
      <c r="H13">
        <f t="shared" si="0"/>
        <v>16.059999999999999</v>
      </c>
      <c r="I13">
        <f t="shared" si="1"/>
        <v>3.1197756329582336</v>
      </c>
      <c r="K13" s="2"/>
    </row>
    <row r="14" spans="1:13">
      <c r="A14" s="6" t="s">
        <v>11</v>
      </c>
      <c r="B14">
        <v>15.1</v>
      </c>
      <c r="C14">
        <v>11.7</v>
      </c>
      <c r="D14">
        <v>16.399999999999999</v>
      </c>
      <c r="E14">
        <v>29.1</v>
      </c>
      <c r="F14">
        <v>15.1</v>
      </c>
      <c r="H14">
        <f t="shared" si="0"/>
        <v>17.479999999999997</v>
      </c>
      <c r="I14">
        <f t="shared" si="1"/>
        <v>6.7254739609933871</v>
      </c>
      <c r="K14" s="2"/>
    </row>
    <row r="15" spans="1:13">
      <c r="A15" s="6" t="s">
        <v>12</v>
      </c>
      <c r="B15">
        <v>42.4</v>
      </c>
      <c r="C15">
        <v>51.9</v>
      </c>
      <c r="D15">
        <v>47.4</v>
      </c>
      <c r="E15">
        <v>69</v>
      </c>
      <c r="F15">
        <v>53.2</v>
      </c>
      <c r="H15">
        <f t="shared" ref="H15:H17" si="2">+AVERAGE(B15:F15)</f>
        <v>52.779999999999994</v>
      </c>
      <c r="I15">
        <f t="shared" ref="I15:I17" si="3">+STDEV(B15:F15)</f>
        <v>10.009095863263587</v>
      </c>
      <c r="K15" s="2"/>
    </row>
    <row r="16" spans="1:13">
      <c r="A16" s="6" t="s">
        <v>13</v>
      </c>
      <c r="B16">
        <v>16.2</v>
      </c>
      <c r="C16">
        <v>60.4</v>
      </c>
      <c r="D16">
        <v>102.3</v>
      </c>
      <c r="E16">
        <v>3.2</v>
      </c>
      <c r="F16">
        <v>100</v>
      </c>
      <c r="H16">
        <f t="shared" si="2"/>
        <v>56.419999999999995</v>
      </c>
      <c r="I16">
        <f t="shared" si="3"/>
        <v>46.016431847764999</v>
      </c>
      <c r="K16" s="2"/>
    </row>
    <row r="17" spans="1:11">
      <c r="A17" s="6" t="s">
        <v>14</v>
      </c>
      <c r="B17">
        <v>39.200000000000003</v>
      </c>
      <c r="C17">
        <v>53.4</v>
      </c>
      <c r="D17">
        <v>60.1</v>
      </c>
      <c r="E17">
        <v>63</v>
      </c>
      <c r="F17">
        <v>63.4</v>
      </c>
      <c r="H17">
        <f t="shared" si="2"/>
        <v>55.819999999999993</v>
      </c>
      <c r="I17">
        <f t="shared" si="3"/>
        <v>10.116916526294006</v>
      </c>
      <c r="K17" s="2"/>
    </row>
    <row r="18" spans="1:11">
      <c r="A18" s="3" t="s">
        <v>35</v>
      </c>
      <c r="B18" t="s">
        <v>34</v>
      </c>
      <c r="C18" t="s">
        <v>34</v>
      </c>
      <c r="D18" t="s">
        <v>34</v>
      </c>
      <c r="E18" t="s">
        <v>34</v>
      </c>
      <c r="F18" t="s">
        <v>34</v>
      </c>
      <c r="H18" t="s">
        <v>34</v>
      </c>
      <c r="I18" t="s">
        <v>34</v>
      </c>
      <c r="K18" s="2"/>
    </row>
    <row r="19" spans="1:11">
      <c r="A19" s="6" t="s">
        <v>18</v>
      </c>
      <c r="B19">
        <v>27.4</v>
      </c>
      <c r="C19">
        <v>22</v>
      </c>
      <c r="D19">
        <v>31.7</v>
      </c>
      <c r="E19">
        <v>37.200000000000003</v>
      </c>
      <c r="F19">
        <v>27.7</v>
      </c>
      <c r="H19">
        <f t="shared" ref="H19:H26" si="4">+AVERAGE(B19:F19)</f>
        <v>29.2</v>
      </c>
      <c r="I19">
        <f t="shared" ref="I19:I26" si="5">+STDEV(B19:F19)</f>
        <v>5.6475658473363533</v>
      </c>
      <c r="K19" s="2"/>
    </row>
    <row r="20" spans="1:11">
      <c r="A20" s="6" t="s">
        <v>19</v>
      </c>
      <c r="B20">
        <v>23.5</v>
      </c>
      <c r="C20">
        <v>18.2</v>
      </c>
      <c r="D20">
        <v>28.6</v>
      </c>
      <c r="E20">
        <v>35.200000000000003</v>
      </c>
      <c r="F20">
        <v>26.4</v>
      </c>
      <c r="H20">
        <f t="shared" si="4"/>
        <v>26.380000000000003</v>
      </c>
      <c r="I20">
        <f t="shared" si="5"/>
        <v>6.283470378699981</v>
      </c>
      <c r="K20" s="2"/>
    </row>
    <row r="21" spans="1:11">
      <c r="A21" s="6" t="s">
        <v>20</v>
      </c>
      <c r="B21">
        <v>61.5</v>
      </c>
      <c r="C21">
        <v>45</v>
      </c>
      <c r="D21">
        <v>64.2</v>
      </c>
      <c r="E21">
        <v>93.8</v>
      </c>
      <c r="F21">
        <v>56.7</v>
      </c>
      <c r="H21">
        <f t="shared" si="4"/>
        <v>64.239999999999995</v>
      </c>
      <c r="I21">
        <f t="shared" si="5"/>
        <v>18.085436129659676</v>
      </c>
      <c r="K21" s="2"/>
    </row>
    <row r="22" spans="1:11">
      <c r="A22" s="6" t="s">
        <v>21</v>
      </c>
      <c r="B22">
        <v>49.7</v>
      </c>
      <c r="C22">
        <v>37.9</v>
      </c>
      <c r="D22">
        <v>57.8</v>
      </c>
      <c r="E22">
        <v>88.5</v>
      </c>
      <c r="F22">
        <v>53.2</v>
      </c>
      <c r="H22">
        <f t="shared" si="4"/>
        <v>57.419999999999995</v>
      </c>
      <c r="I22">
        <f t="shared" si="5"/>
        <v>18.871592407637504</v>
      </c>
      <c r="K22" s="2"/>
    </row>
    <row r="23" spans="1:11">
      <c r="A23" s="6" t="s">
        <v>22</v>
      </c>
      <c r="B23">
        <v>38.700000000000003</v>
      </c>
      <c r="C23">
        <v>31.9</v>
      </c>
      <c r="D23">
        <v>46.3</v>
      </c>
      <c r="E23">
        <v>54.3</v>
      </c>
      <c r="F23">
        <v>44.2</v>
      </c>
      <c r="H23">
        <f t="shared" si="4"/>
        <v>43.08</v>
      </c>
      <c r="I23">
        <f t="shared" si="5"/>
        <v>8.3917816940147159</v>
      </c>
      <c r="K23" s="2"/>
    </row>
    <row r="24" spans="1:11">
      <c r="A24" s="6" t="s">
        <v>23</v>
      </c>
      <c r="B24">
        <v>79.599999999999994</v>
      </c>
      <c r="C24">
        <v>88.7</v>
      </c>
      <c r="D24">
        <v>71</v>
      </c>
      <c r="E24">
        <v>0</v>
      </c>
      <c r="F24">
        <v>76.2</v>
      </c>
      <c r="H24">
        <f t="shared" si="4"/>
        <v>63.1</v>
      </c>
      <c r="I24">
        <f t="shared" si="5"/>
        <v>35.858192927140102</v>
      </c>
      <c r="K24" s="2"/>
    </row>
    <row r="25" spans="1:11">
      <c r="A25" s="6" t="s">
        <v>24</v>
      </c>
      <c r="B25">
        <v>85.9</v>
      </c>
      <c r="C25">
        <v>91.2</v>
      </c>
      <c r="D25">
        <v>76.7</v>
      </c>
      <c r="E25">
        <v>81.099999999999994</v>
      </c>
      <c r="F25">
        <v>78.599999999999994</v>
      </c>
      <c r="H25">
        <f t="shared" si="4"/>
        <v>82.7</v>
      </c>
      <c r="I25">
        <f t="shared" si="5"/>
        <v>5.8706899083497968</v>
      </c>
      <c r="K25" s="2"/>
    </row>
    <row r="26" spans="1:11">
      <c r="A26" s="6" t="s">
        <v>25</v>
      </c>
      <c r="B26">
        <v>89.5</v>
      </c>
      <c r="C26">
        <v>93.7</v>
      </c>
      <c r="D26">
        <v>83.7</v>
      </c>
      <c r="E26">
        <v>82.9</v>
      </c>
      <c r="F26">
        <v>86</v>
      </c>
      <c r="H26">
        <f t="shared" si="4"/>
        <v>87.16</v>
      </c>
      <c r="I26">
        <f t="shared" si="5"/>
        <v>4.4640788523505632</v>
      </c>
      <c r="K26" s="2"/>
    </row>
    <row r="27" spans="1:11">
      <c r="A27" s="3" t="s">
        <v>36</v>
      </c>
      <c r="B27" t="s">
        <v>37</v>
      </c>
      <c r="C27" t="s">
        <v>37</v>
      </c>
      <c r="D27" t="s">
        <v>37</v>
      </c>
      <c r="E27" t="s">
        <v>37</v>
      </c>
      <c r="F27" t="s">
        <v>37</v>
      </c>
      <c r="H27" t="s">
        <v>37</v>
      </c>
      <c r="I27" t="s">
        <v>37</v>
      </c>
      <c r="K27" s="2"/>
    </row>
    <row r="28" spans="1:11">
      <c r="A28" s="6" t="s">
        <v>15</v>
      </c>
      <c r="B28">
        <v>0.01</v>
      </c>
      <c r="C28">
        <v>0</v>
      </c>
      <c r="D28">
        <v>0.01</v>
      </c>
      <c r="E28">
        <v>0</v>
      </c>
      <c r="F28">
        <v>-0.02</v>
      </c>
      <c r="H28">
        <f>+AVERAGE(B28:F28)</f>
        <v>0</v>
      </c>
      <c r="I28">
        <f>+STDEV(B28:F28)</f>
        <v>1.2247448713915891E-2</v>
      </c>
    </row>
    <row r="29" spans="1:11">
      <c r="A29" s="6" t="s">
        <v>16</v>
      </c>
      <c r="B29">
        <v>0.13</v>
      </c>
      <c r="C29">
        <v>0.1</v>
      </c>
      <c r="D29">
        <v>0.15</v>
      </c>
      <c r="E29">
        <v>0.24</v>
      </c>
      <c r="F29">
        <v>0.14000000000000001</v>
      </c>
      <c r="H29">
        <f>+AVERAGE(B29:F29)</f>
        <v>0.152</v>
      </c>
      <c r="I29">
        <f>+STDEV(B29:F29)</f>
        <v>5.2630789467763055E-2</v>
      </c>
    </row>
    <row r="30" spans="1:11">
      <c r="A30" s="6" t="s">
        <v>17</v>
      </c>
      <c r="B30">
        <v>2.76</v>
      </c>
      <c r="C30">
        <v>-0.74</v>
      </c>
      <c r="D30">
        <v>3.23</v>
      </c>
      <c r="E30">
        <v>1.26</v>
      </c>
      <c r="F30">
        <v>-7.7</v>
      </c>
      <c r="H30">
        <f>+AVERAGE(B30:F30)</f>
        <v>-0.23800000000000007</v>
      </c>
      <c r="I30">
        <f>+STDEV(B30:F30)</f>
        <v>4.4495078379524182</v>
      </c>
    </row>
    <row r="31" spans="1:11">
      <c r="A31" s="6" t="s">
        <v>38</v>
      </c>
      <c r="B31">
        <v>1.08</v>
      </c>
      <c r="C31">
        <v>-0.28999999999999998</v>
      </c>
      <c r="D31">
        <v>1.26</v>
      </c>
      <c r="E31">
        <v>0.49</v>
      </c>
      <c r="F31">
        <v>-3.01</v>
      </c>
      <c r="H31">
        <f>+AVERAGE(B31:F31)</f>
        <v>-9.3999999999999945E-2</v>
      </c>
      <c r="I31">
        <f>+STDEV(B31:F31)</f>
        <v>1.7388300664527283</v>
      </c>
    </row>
  </sheetData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1"/>
  <sheetViews>
    <sheetView workbookViewId="0">
      <selection activeCell="A33" sqref="A33"/>
    </sheetView>
  </sheetViews>
  <sheetFormatPr defaultRowHeight="15"/>
  <cols>
    <col min="1" max="1" width="28.85546875" bestFit="1" customWidth="1"/>
    <col min="2" max="6" width="9.5703125" bestFit="1" customWidth="1"/>
    <col min="8" max="8" width="9.5703125" bestFit="1" customWidth="1"/>
    <col min="9" max="9" width="12" bestFit="1" customWidth="1"/>
  </cols>
  <sheetData>
    <row r="1" spans="1:9">
      <c r="A1" s="3"/>
      <c r="B1" s="4" t="s">
        <v>26</v>
      </c>
      <c r="C1" s="4" t="s">
        <v>27</v>
      </c>
      <c r="D1" s="4" t="s">
        <v>28</v>
      </c>
      <c r="E1" s="4" t="s">
        <v>29</v>
      </c>
      <c r="F1" s="7"/>
      <c r="H1" s="5" t="s">
        <v>31</v>
      </c>
      <c r="I1" s="5" t="s">
        <v>32</v>
      </c>
    </row>
    <row r="2" spans="1:9">
      <c r="A2" s="3" t="s">
        <v>33</v>
      </c>
      <c r="B2" t="s">
        <v>34</v>
      </c>
      <c r="C2" t="s">
        <v>34</v>
      </c>
      <c r="D2" t="s">
        <v>34</v>
      </c>
      <c r="E2" t="s">
        <v>34</v>
      </c>
      <c r="H2" t="s">
        <v>34</v>
      </c>
      <c r="I2" t="s">
        <v>34</v>
      </c>
    </row>
    <row r="3" spans="1:9">
      <c r="A3" s="6" t="s">
        <v>0</v>
      </c>
      <c r="B3">
        <v>10.3</v>
      </c>
      <c r="C3">
        <v>7.4</v>
      </c>
      <c r="D3">
        <v>1.3</v>
      </c>
      <c r="E3">
        <v>49.6</v>
      </c>
      <c r="H3">
        <f>+AVERAGE(B3:E3)</f>
        <v>17.150000000000002</v>
      </c>
      <c r="I3">
        <f>+STDEV(B3:E3)</f>
        <v>21.956092548538777</v>
      </c>
    </row>
    <row r="4" spans="1:9">
      <c r="A4" s="6" t="s">
        <v>1</v>
      </c>
      <c r="B4">
        <v>33.200000000000003</v>
      </c>
      <c r="C4">
        <v>17.2</v>
      </c>
      <c r="D4">
        <v>25.2</v>
      </c>
      <c r="E4">
        <v>42</v>
      </c>
      <c r="H4">
        <f t="shared" ref="H4:H17" si="0">+AVERAGE(B4:E4)</f>
        <v>29.400000000000002</v>
      </c>
      <c r="I4">
        <f t="shared" ref="I4:I17" si="1">+STDEV(B4:E4)</f>
        <v>10.640801974788671</v>
      </c>
    </row>
    <row r="5" spans="1:9">
      <c r="A5" s="6" t="s">
        <v>2</v>
      </c>
      <c r="B5">
        <v>34.700000000000003</v>
      </c>
      <c r="C5">
        <v>18.7</v>
      </c>
      <c r="D5">
        <v>25.2</v>
      </c>
      <c r="E5">
        <v>65</v>
      </c>
      <c r="H5">
        <f t="shared" si="0"/>
        <v>35.900000000000006</v>
      </c>
      <c r="I5">
        <f t="shared" si="1"/>
        <v>20.482350125575582</v>
      </c>
    </row>
    <row r="6" spans="1:9">
      <c r="A6" s="6" t="s">
        <v>3</v>
      </c>
      <c r="B6">
        <v>10.3</v>
      </c>
      <c r="C6">
        <v>7.4</v>
      </c>
      <c r="D6">
        <v>1.3</v>
      </c>
      <c r="E6">
        <v>49.6</v>
      </c>
      <c r="H6">
        <f t="shared" si="0"/>
        <v>17.150000000000002</v>
      </c>
      <c r="I6">
        <f t="shared" si="1"/>
        <v>21.956092548538777</v>
      </c>
    </row>
    <row r="7" spans="1:9">
      <c r="A7" s="6" t="s">
        <v>4</v>
      </c>
      <c r="B7">
        <v>33.200000000000003</v>
      </c>
      <c r="C7">
        <v>17.2</v>
      </c>
      <c r="D7">
        <v>25.2</v>
      </c>
      <c r="E7">
        <v>42</v>
      </c>
      <c r="H7">
        <f t="shared" si="0"/>
        <v>29.400000000000002</v>
      </c>
      <c r="I7">
        <f t="shared" si="1"/>
        <v>10.640801974788671</v>
      </c>
    </row>
    <row r="8" spans="1:9">
      <c r="A8" s="6" t="s">
        <v>5</v>
      </c>
      <c r="B8">
        <v>34.700000000000003</v>
      </c>
      <c r="C8">
        <v>18.7</v>
      </c>
      <c r="D8">
        <v>25.2</v>
      </c>
      <c r="E8">
        <v>65</v>
      </c>
      <c r="H8">
        <f t="shared" si="0"/>
        <v>35.900000000000006</v>
      </c>
      <c r="I8">
        <f t="shared" si="1"/>
        <v>20.482350125575582</v>
      </c>
    </row>
    <row r="9" spans="1:9">
      <c r="A9" s="6" t="s">
        <v>6</v>
      </c>
      <c r="B9">
        <v>10.3</v>
      </c>
      <c r="C9">
        <v>7.4</v>
      </c>
      <c r="D9">
        <v>1.3</v>
      </c>
      <c r="E9">
        <v>49.6</v>
      </c>
      <c r="H9">
        <f t="shared" si="0"/>
        <v>17.150000000000002</v>
      </c>
      <c r="I9">
        <f t="shared" si="1"/>
        <v>21.956092548538777</v>
      </c>
    </row>
    <row r="10" spans="1:9">
      <c r="A10" s="6" t="s">
        <v>7</v>
      </c>
      <c r="B10">
        <v>26.7</v>
      </c>
      <c r="C10">
        <v>18.899999999999999</v>
      </c>
      <c r="D10">
        <v>23.1</v>
      </c>
      <c r="E10">
        <v>30.3</v>
      </c>
      <c r="H10">
        <f t="shared" si="0"/>
        <v>24.749999999999996</v>
      </c>
      <c r="I10">
        <f t="shared" si="1"/>
        <v>4.8836461788299488</v>
      </c>
    </row>
    <row r="11" spans="1:9">
      <c r="A11" s="6" t="s">
        <v>8</v>
      </c>
      <c r="B11">
        <v>28.6</v>
      </c>
      <c r="C11">
        <v>20.3</v>
      </c>
      <c r="D11">
        <v>23.1</v>
      </c>
      <c r="E11">
        <v>58.1</v>
      </c>
      <c r="H11">
        <f t="shared" si="0"/>
        <v>32.524999999999999</v>
      </c>
      <c r="I11">
        <f t="shared" si="1"/>
        <v>17.395090303492733</v>
      </c>
    </row>
    <row r="12" spans="1:9">
      <c r="A12" s="6" t="s">
        <v>9</v>
      </c>
      <c r="B12">
        <v>7.8</v>
      </c>
      <c r="C12">
        <v>5.8</v>
      </c>
      <c r="D12">
        <v>1.1000000000000001</v>
      </c>
      <c r="E12">
        <v>26.2</v>
      </c>
      <c r="H12">
        <f t="shared" si="0"/>
        <v>10.225</v>
      </c>
      <c r="I12">
        <f t="shared" si="1"/>
        <v>11.01404406504108</v>
      </c>
    </row>
    <row r="13" spans="1:9">
      <c r="A13" s="6" t="s">
        <v>10</v>
      </c>
      <c r="B13">
        <v>26.7</v>
      </c>
      <c r="C13">
        <v>18.899999999999999</v>
      </c>
      <c r="D13">
        <v>23.1</v>
      </c>
      <c r="E13">
        <v>30.3</v>
      </c>
      <c r="H13">
        <f t="shared" si="0"/>
        <v>24.749999999999996</v>
      </c>
      <c r="I13">
        <f t="shared" si="1"/>
        <v>4.8836461788299488</v>
      </c>
    </row>
    <row r="14" spans="1:9">
      <c r="A14" s="6" t="s">
        <v>11</v>
      </c>
      <c r="B14">
        <v>24.6</v>
      </c>
      <c r="C14">
        <v>17.5</v>
      </c>
      <c r="D14">
        <v>20.5</v>
      </c>
      <c r="E14">
        <v>35.5</v>
      </c>
      <c r="H14">
        <f t="shared" si="0"/>
        <v>24.524999999999999</v>
      </c>
      <c r="I14">
        <f t="shared" si="1"/>
        <v>7.8741666225702929</v>
      </c>
    </row>
    <row r="15" spans="1:9">
      <c r="A15" s="6" t="s">
        <v>12</v>
      </c>
      <c r="B15">
        <v>72.8</v>
      </c>
      <c r="C15">
        <v>67.400000000000006</v>
      </c>
      <c r="D15">
        <v>63.9</v>
      </c>
      <c r="E15">
        <v>96.8</v>
      </c>
      <c r="H15">
        <f t="shared" si="0"/>
        <v>75.224999999999994</v>
      </c>
      <c r="I15">
        <f t="shared" si="1"/>
        <v>14.841916992087052</v>
      </c>
    </row>
    <row r="16" spans="1:9">
      <c r="A16" s="6" t="s">
        <v>13</v>
      </c>
      <c r="B16">
        <v>12800</v>
      </c>
      <c r="C16">
        <v>17700</v>
      </c>
      <c r="D16">
        <v>22350</v>
      </c>
      <c r="E16">
        <v>10650</v>
      </c>
      <c r="H16">
        <f t="shared" si="0"/>
        <v>15875</v>
      </c>
      <c r="I16">
        <f t="shared" si="1"/>
        <v>5228.5275173800128</v>
      </c>
    </row>
    <row r="17" spans="1:9">
      <c r="A17" s="6" t="s">
        <v>14</v>
      </c>
      <c r="B17">
        <v>5226</v>
      </c>
      <c r="C17">
        <v>7226.3</v>
      </c>
      <c r="D17">
        <v>9124.5</v>
      </c>
      <c r="E17">
        <v>4348.7</v>
      </c>
      <c r="H17">
        <f t="shared" si="0"/>
        <v>6481.375</v>
      </c>
      <c r="I17">
        <f t="shared" si="1"/>
        <v>2134.2674049503103</v>
      </c>
    </row>
    <row r="18" spans="1:9">
      <c r="A18" s="3" t="s">
        <v>35</v>
      </c>
      <c r="B18" t="s">
        <v>34</v>
      </c>
      <c r="C18" t="s">
        <v>34</v>
      </c>
      <c r="D18" t="s">
        <v>34</v>
      </c>
      <c r="E18" t="s">
        <v>34</v>
      </c>
      <c r="H18" t="s">
        <v>34</v>
      </c>
      <c r="I18" t="s">
        <v>34</v>
      </c>
    </row>
    <row r="19" spans="1:9">
      <c r="A19" s="6" t="s">
        <v>18</v>
      </c>
      <c r="B19">
        <v>43.2</v>
      </c>
      <c r="C19">
        <v>32.1</v>
      </c>
      <c r="D19">
        <v>37.9</v>
      </c>
      <c r="E19">
        <v>50.1</v>
      </c>
      <c r="H19">
        <f t="shared" ref="H19" si="2">+AVERAGE(B19:E19)</f>
        <v>40.825000000000003</v>
      </c>
      <c r="I19">
        <f t="shared" ref="I19" si="3">+STDEV(B19:E19)</f>
        <v>7.6669746314957861</v>
      </c>
    </row>
    <row r="20" spans="1:9">
      <c r="A20" s="6" t="s">
        <v>19</v>
      </c>
      <c r="B20">
        <v>41</v>
      </c>
      <c r="C20">
        <v>29.5</v>
      </c>
      <c r="D20">
        <v>35.5</v>
      </c>
      <c r="E20">
        <v>49.1</v>
      </c>
      <c r="H20">
        <f t="shared" ref="H20:H26" si="4">+AVERAGE(B20:E20)</f>
        <v>38.774999999999999</v>
      </c>
      <c r="I20">
        <f t="shared" ref="I20:I26" si="5">+STDEV(B20:E20)</f>
        <v>8.3328166506490042</v>
      </c>
    </row>
    <row r="21" spans="1:9">
      <c r="A21" s="6" t="s">
        <v>20</v>
      </c>
      <c r="B21">
        <v>94.4</v>
      </c>
      <c r="C21">
        <v>64</v>
      </c>
      <c r="D21">
        <v>74.900000000000006</v>
      </c>
      <c r="E21">
        <v>122.6</v>
      </c>
      <c r="H21">
        <f t="shared" si="4"/>
        <v>88.974999999999994</v>
      </c>
      <c r="I21">
        <f t="shared" si="5"/>
        <v>25.702966754832076</v>
      </c>
    </row>
    <row r="22" spans="1:9">
      <c r="A22" s="6" t="s">
        <v>21</v>
      </c>
      <c r="B22">
        <v>86.2</v>
      </c>
      <c r="C22">
        <v>61.2</v>
      </c>
      <c r="D22">
        <v>71.400000000000006</v>
      </c>
      <c r="E22">
        <v>122.6</v>
      </c>
      <c r="H22">
        <f t="shared" si="4"/>
        <v>85.35</v>
      </c>
      <c r="I22">
        <f t="shared" si="5"/>
        <v>26.87073997244341</v>
      </c>
    </row>
    <row r="23" spans="1:9">
      <c r="A23" s="6" t="s">
        <v>22</v>
      </c>
      <c r="B23">
        <v>56.8</v>
      </c>
      <c r="C23">
        <v>48.2</v>
      </c>
      <c r="D23">
        <v>56.7</v>
      </c>
      <c r="E23">
        <v>64.3</v>
      </c>
      <c r="H23">
        <f t="shared" si="4"/>
        <v>56.5</v>
      </c>
      <c r="I23">
        <f t="shared" si="5"/>
        <v>6.5792603434327068</v>
      </c>
    </row>
    <row r="24" spans="1:9">
      <c r="A24" s="6" t="s">
        <v>23</v>
      </c>
      <c r="B24">
        <v>0</v>
      </c>
      <c r="C24">
        <v>62.2</v>
      </c>
      <c r="D24">
        <v>40.5</v>
      </c>
      <c r="E24">
        <v>0</v>
      </c>
      <c r="H24">
        <f t="shared" si="4"/>
        <v>25.675000000000001</v>
      </c>
      <c r="I24">
        <f t="shared" si="5"/>
        <v>30.942244585679301</v>
      </c>
    </row>
    <row r="25" spans="1:9">
      <c r="A25" s="6" t="s">
        <v>24</v>
      </c>
      <c r="B25">
        <v>53</v>
      </c>
      <c r="C25">
        <v>75.099999999999994</v>
      </c>
      <c r="D25">
        <v>62.9</v>
      </c>
      <c r="E25">
        <v>48.3</v>
      </c>
      <c r="H25">
        <f t="shared" si="4"/>
        <v>59.825000000000003</v>
      </c>
      <c r="I25">
        <f t="shared" si="5"/>
        <v>11.862932464895241</v>
      </c>
    </row>
    <row r="26" spans="1:9">
      <c r="A26" s="6" t="s">
        <v>25</v>
      </c>
      <c r="B26">
        <v>66.8</v>
      </c>
      <c r="C26">
        <v>82.8</v>
      </c>
      <c r="D26">
        <v>74.8</v>
      </c>
      <c r="E26">
        <v>58</v>
      </c>
      <c r="H26">
        <f t="shared" si="4"/>
        <v>70.599999999999994</v>
      </c>
      <c r="I26">
        <f t="shared" si="5"/>
        <v>10.640801974788742</v>
      </c>
    </row>
    <row r="27" spans="1:9">
      <c r="A27" s="3" t="s">
        <v>36</v>
      </c>
      <c r="B27" t="s">
        <v>37</v>
      </c>
      <c r="C27" t="s">
        <v>37</v>
      </c>
      <c r="D27" t="s">
        <v>37</v>
      </c>
      <c r="E27" t="s">
        <v>37</v>
      </c>
      <c r="H27" t="s">
        <v>37</v>
      </c>
      <c r="I27" t="s">
        <v>37</v>
      </c>
    </row>
    <row r="28" spans="1:9">
      <c r="A28" s="6" t="s">
        <v>15</v>
      </c>
      <c r="B28">
        <v>0.03</v>
      </c>
      <c r="C28">
        <v>0.02</v>
      </c>
      <c r="D28">
        <v>0.03</v>
      </c>
      <c r="E28">
        <v>0.02</v>
      </c>
      <c r="H28">
        <f t="shared" ref="H28" si="6">+AVERAGE(B28:E28)</f>
        <v>2.5000000000000001E-2</v>
      </c>
      <c r="I28">
        <f t="shared" ref="I28" si="7">+STDEV(B28:E28)</f>
        <v>5.7735026918962398E-3</v>
      </c>
    </row>
    <row r="29" spans="1:9">
      <c r="A29" s="6" t="s">
        <v>16</v>
      </c>
      <c r="B29">
        <v>0.28000000000000003</v>
      </c>
      <c r="C29">
        <v>0.2</v>
      </c>
      <c r="D29">
        <v>0.23</v>
      </c>
      <c r="E29">
        <v>0.4</v>
      </c>
      <c r="H29">
        <f t="shared" ref="H29:H31" si="8">+AVERAGE(B29:E29)</f>
        <v>0.27750000000000002</v>
      </c>
      <c r="I29">
        <f t="shared" ref="I29:I31" si="9">+STDEV(B29:E29)</f>
        <v>8.8081401744825399E-2</v>
      </c>
    </row>
    <row r="30" spans="1:9">
      <c r="A30" s="6" t="s">
        <v>17</v>
      </c>
      <c r="B30">
        <v>6.27</v>
      </c>
      <c r="C30">
        <v>6.14</v>
      </c>
      <c r="D30">
        <v>8.27</v>
      </c>
      <c r="E30">
        <v>4.1900000000000004</v>
      </c>
      <c r="H30">
        <f t="shared" si="8"/>
        <v>6.2175000000000002</v>
      </c>
      <c r="I30">
        <f t="shared" si="9"/>
        <v>1.6665608299729098</v>
      </c>
    </row>
    <row r="31" spans="1:9">
      <c r="A31" s="6" t="s">
        <v>38</v>
      </c>
      <c r="B31">
        <v>2.44</v>
      </c>
      <c r="C31">
        <v>2.4</v>
      </c>
      <c r="D31">
        <v>3.23</v>
      </c>
      <c r="E31">
        <v>1.63</v>
      </c>
      <c r="H31">
        <f t="shared" si="8"/>
        <v>2.4249999999999998</v>
      </c>
      <c r="I31">
        <f t="shared" si="9"/>
        <v>0.65342686405340544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1"/>
  <sheetViews>
    <sheetView workbookViewId="0">
      <selection activeCell="F2" sqref="F2:F31"/>
    </sheetView>
  </sheetViews>
  <sheetFormatPr defaultRowHeight="15"/>
  <cols>
    <col min="1" max="1" width="28.85546875" bestFit="1" customWidth="1"/>
    <col min="2" max="6" width="9.5703125" bestFit="1" customWidth="1"/>
    <col min="8" max="8" width="9.5703125" bestFit="1" customWidth="1"/>
    <col min="9" max="9" width="12" bestFit="1" customWidth="1"/>
  </cols>
  <sheetData>
    <row r="1" spans="1:9">
      <c r="A1" s="3"/>
      <c r="B1" s="4" t="s">
        <v>26</v>
      </c>
      <c r="C1" s="4" t="s">
        <v>27</v>
      </c>
      <c r="D1" s="4" t="s">
        <v>28</v>
      </c>
      <c r="E1" s="4" t="s">
        <v>29</v>
      </c>
      <c r="F1" s="4" t="s">
        <v>39</v>
      </c>
      <c r="H1" s="5" t="s">
        <v>31</v>
      </c>
      <c r="I1" s="5" t="s">
        <v>32</v>
      </c>
    </row>
    <row r="2" spans="1:9">
      <c r="A2" s="3" t="s">
        <v>33</v>
      </c>
      <c r="C2" t="s">
        <v>34</v>
      </c>
      <c r="D2" t="s">
        <v>34</v>
      </c>
      <c r="E2" t="s">
        <v>34</v>
      </c>
      <c r="F2" t="s">
        <v>34</v>
      </c>
      <c r="H2" t="s">
        <v>34</v>
      </c>
      <c r="I2" t="s">
        <v>34</v>
      </c>
    </row>
    <row r="3" spans="1:9">
      <c r="A3" s="6" t="s">
        <v>0</v>
      </c>
      <c r="C3">
        <v>-2.6</v>
      </c>
      <c r="D3">
        <v>-8.1999999999999993</v>
      </c>
      <c r="E3">
        <v>35.6</v>
      </c>
      <c r="F3">
        <v>-9.3000000000000007</v>
      </c>
      <c r="H3">
        <f>+AVERAGE(B3:F3)</f>
        <v>3.8750000000000009</v>
      </c>
      <c r="I3">
        <f>+STDEV(B3:F3)</f>
        <v>21.352497902275196</v>
      </c>
    </row>
    <row r="4" spans="1:9">
      <c r="A4" s="6" t="s">
        <v>1</v>
      </c>
      <c r="C4">
        <v>21.3</v>
      </c>
      <c r="D4">
        <v>24.5</v>
      </c>
      <c r="E4">
        <v>30.2</v>
      </c>
      <c r="F4">
        <v>33.200000000000003</v>
      </c>
      <c r="H4">
        <f t="shared" ref="H4:H17" si="0">+AVERAGE(B4:F4)</f>
        <v>27.3</v>
      </c>
      <c r="I4">
        <f t="shared" ref="I4:I17" si="1">+STDEV(B4:F4)</f>
        <v>5.3870214404622505</v>
      </c>
    </row>
    <row r="5" spans="1:9">
      <c r="A5" s="6" t="s">
        <v>2</v>
      </c>
      <c r="C5">
        <v>21.5</v>
      </c>
      <c r="D5">
        <v>25.9</v>
      </c>
      <c r="E5">
        <v>46.7</v>
      </c>
      <c r="F5">
        <v>34.5</v>
      </c>
      <c r="H5">
        <f t="shared" si="0"/>
        <v>32.15</v>
      </c>
      <c r="I5">
        <f t="shared" si="1"/>
        <v>11.101201136213458</v>
      </c>
    </row>
    <row r="6" spans="1:9">
      <c r="A6" s="6" t="s">
        <v>3</v>
      </c>
      <c r="C6">
        <v>-2.6</v>
      </c>
      <c r="D6">
        <v>-8.1999999999999993</v>
      </c>
      <c r="E6">
        <v>35.6</v>
      </c>
      <c r="F6">
        <v>-9.3000000000000007</v>
      </c>
      <c r="H6">
        <f t="shared" si="0"/>
        <v>3.8750000000000009</v>
      </c>
      <c r="I6">
        <f t="shared" si="1"/>
        <v>21.352497902275196</v>
      </c>
    </row>
    <row r="7" spans="1:9">
      <c r="A7" s="6" t="s">
        <v>4</v>
      </c>
      <c r="C7">
        <v>21.3</v>
      </c>
      <c r="D7">
        <v>24.5</v>
      </c>
      <c r="E7">
        <v>30.2</v>
      </c>
      <c r="F7">
        <v>33.200000000000003</v>
      </c>
      <c r="H7">
        <f t="shared" si="0"/>
        <v>27.3</v>
      </c>
      <c r="I7">
        <f t="shared" si="1"/>
        <v>5.3870214404622505</v>
      </c>
    </row>
    <row r="8" spans="1:9">
      <c r="A8" s="6" t="s">
        <v>5</v>
      </c>
      <c r="C8">
        <v>21.5</v>
      </c>
      <c r="D8">
        <v>25.9</v>
      </c>
      <c r="E8">
        <v>46.7</v>
      </c>
      <c r="F8">
        <v>34.5</v>
      </c>
      <c r="H8">
        <f t="shared" si="0"/>
        <v>32.15</v>
      </c>
      <c r="I8">
        <f t="shared" si="1"/>
        <v>11.101201136213458</v>
      </c>
    </row>
    <row r="9" spans="1:9">
      <c r="A9" s="6" t="s">
        <v>6</v>
      </c>
      <c r="C9">
        <v>-2.6</v>
      </c>
      <c r="D9">
        <v>-8.1999999999999993</v>
      </c>
      <c r="E9">
        <v>35.6</v>
      </c>
      <c r="F9">
        <v>-9.3000000000000007</v>
      </c>
      <c r="H9">
        <f t="shared" si="0"/>
        <v>3.8750000000000009</v>
      </c>
      <c r="I9">
        <f t="shared" si="1"/>
        <v>21.352497902275196</v>
      </c>
    </row>
    <row r="10" spans="1:9">
      <c r="A10" s="6" t="s">
        <v>7</v>
      </c>
      <c r="C10">
        <v>21.2</v>
      </c>
      <c r="D10">
        <v>22.8</v>
      </c>
      <c r="E10">
        <v>25.4</v>
      </c>
      <c r="F10">
        <v>26.7</v>
      </c>
      <c r="H10">
        <f t="shared" si="0"/>
        <v>24.025000000000002</v>
      </c>
      <c r="I10">
        <f t="shared" si="1"/>
        <v>2.4851223980587416</v>
      </c>
    </row>
    <row r="11" spans="1:9">
      <c r="A11" s="6" t="s">
        <v>8</v>
      </c>
      <c r="C11">
        <v>21.3</v>
      </c>
      <c r="D11">
        <v>24.2</v>
      </c>
      <c r="E11">
        <v>43.8</v>
      </c>
      <c r="F11">
        <v>28.3</v>
      </c>
      <c r="H11">
        <f t="shared" si="0"/>
        <v>29.4</v>
      </c>
      <c r="I11">
        <f t="shared" si="1"/>
        <v>10.020312703038094</v>
      </c>
    </row>
    <row r="12" spans="1:9">
      <c r="A12" s="6" t="s">
        <v>9</v>
      </c>
      <c r="C12">
        <v>-2.2999999999999998</v>
      </c>
      <c r="D12">
        <v>-6.9</v>
      </c>
      <c r="E12">
        <v>20.9</v>
      </c>
      <c r="F12">
        <v>-7.8</v>
      </c>
      <c r="H12">
        <f t="shared" si="0"/>
        <v>0.97499999999999987</v>
      </c>
      <c r="I12">
        <f t="shared" si="1"/>
        <v>13.499969135767186</v>
      </c>
    </row>
    <row r="13" spans="1:9">
      <c r="A13" s="6" t="s">
        <v>10</v>
      </c>
      <c r="C13">
        <v>21.2</v>
      </c>
      <c r="D13">
        <v>22.8</v>
      </c>
      <c r="E13">
        <v>25.4</v>
      </c>
      <c r="F13">
        <v>26.7</v>
      </c>
      <c r="H13">
        <f t="shared" si="0"/>
        <v>24.025000000000002</v>
      </c>
      <c r="I13">
        <f t="shared" si="1"/>
        <v>2.4851223980587416</v>
      </c>
    </row>
    <row r="14" spans="1:9">
      <c r="A14" s="6" t="s">
        <v>11</v>
      </c>
      <c r="C14">
        <v>18.899999999999999</v>
      </c>
      <c r="D14">
        <v>21.1</v>
      </c>
      <c r="E14">
        <v>29.2</v>
      </c>
      <c r="F14">
        <v>24.6</v>
      </c>
      <c r="H14">
        <f t="shared" si="0"/>
        <v>23.450000000000003</v>
      </c>
      <c r="I14">
        <f t="shared" si="1"/>
        <v>4.4948118240181341</v>
      </c>
    </row>
    <row r="15" spans="1:9">
      <c r="A15" s="6" t="s">
        <v>12</v>
      </c>
      <c r="C15">
        <v>54.2</v>
      </c>
      <c r="D15">
        <v>60.7</v>
      </c>
      <c r="E15">
        <v>97.3</v>
      </c>
      <c r="F15">
        <v>68.400000000000006</v>
      </c>
      <c r="H15">
        <f t="shared" si="0"/>
        <v>70.150000000000006</v>
      </c>
      <c r="I15">
        <f t="shared" si="1"/>
        <v>19.007805414267722</v>
      </c>
    </row>
    <row r="16" spans="1:9">
      <c r="A16" s="6" t="s">
        <v>13</v>
      </c>
      <c r="C16">
        <v>38</v>
      </c>
      <c r="D16">
        <v>74</v>
      </c>
      <c r="E16">
        <v>16.7</v>
      </c>
      <c r="F16">
        <v>100</v>
      </c>
      <c r="H16">
        <f t="shared" si="0"/>
        <v>57.174999999999997</v>
      </c>
      <c r="I16">
        <f t="shared" si="1"/>
        <v>37.071855901748435</v>
      </c>
    </row>
    <row r="17" spans="1:9">
      <c r="A17" s="6" t="s">
        <v>14</v>
      </c>
      <c r="C17">
        <v>51.9</v>
      </c>
      <c r="D17">
        <v>63.2</v>
      </c>
      <c r="E17">
        <v>89.1</v>
      </c>
      <c r="F17">
        <v>74.599999999999994</v>
      </c>
      <c r="H17">
        <f t="shared" si="0"/>
        <v>69.699999999999989</v>
      </c>
      <c r="I17">
        <f t="shared" si="1"/>
        <v>15.910792982542871</v>
      </c>
    </row>
    <row r="18" spans="1:9">
      <c r="A18" s="3" t="s">
        <v>35</v>
      </c>
      <c r="C18" t="s">
        <v>34</v>
      </c>
      <c r="D18" t="s">
        <v>34</v>
      </c>
      <c r="E18" t="s">
        <v>34</v>
      </c>
      <c r="F18" t="s">
        <v>34</v>
      </c>
      <c r="H18" t="s">
        <v>34</v>
      </c>
      <c r="I18" t="s">
        <v>34</v>
      </c>
    </row>
    <row r="19" spans="1:9">
      <c r="A19" s="6" t="s">
        <v>18</v>
      </c>
      <c r="C19">
        <v>37.700000000000003</v>
      </c>
      <c r="D19">
        <v>42.2</v>
      </c>
      <c r="E19">
        <v>43.8</v>
      </c>
      <c r="F19">
        <v>43.2</v>
      </c>
      <c r="H19">
        <f t="shared" ref="H19" si="2">+AVERAGE(B19:F19)</f>
        <v>41.725000000000001</v>
      </c>
      <c r="I19">
        <f t="shared" ref="I19" si="3">+STDEV(B19:F19)</f>
        <v>2.7633011658762632</v>
      </c>
    </row>
    <row r="20" spans="1:9">
      <c r="A20" s="6" t="s">
        <v>19</v>
      </c>
      <c r="C20">
        <v>32.700000000000003</v>
      </c>
      <c r="D20">
        <v>35.299999999999997</v>
      </c>
      <c r="E20">
        <v>41.3</v>
      </c>
      <c r="F20">
        <v>41</v>
      </c>
      <c r="H20">
        <f t="shared" ref="H20:H26" si="4">+AVERAGE(B20:F20)</f>
        <v>37.575000000000003</v>
      </c>
      <c r="I20">
        <f t="shared" ref="I20:I26" si="5">+STDEV(B20:F20)</f>
        <v>4.2640942766312744</v>
      </c>
    </row>
    <row r="21" spans="1:9">
      <c r="A21" s="6" t="s">
        <v>20</v>
      </c>
      <c r="C21">
        <v>69.3</v>
      </c>
      <c r="D21">
        <v>77</v>
      </c>
      <c r="E21">
        <v>97.3</v>
      </c>
      <c r="F21">
        <v>79.5</v>
      </c>
      <c r="H21">
        <f t="shared" si="4"/>
        <v>80.775000000000006</v>
      </c>
      <c r="I21">
        <f t="shared" si="5"/>
        <v>11.840995172140939</v>
      </c>
    </row>
    <row r="22" spans="1:9">
      <c r="A22" s="6" t="s">
        <v>21</v>
      </c>
      <c r="C22">
        <v>64.5</v>
      </c>
      <c r="D22">
        <v>67.599999999999994</v>
      </c>
      <c r="E22">
        <v>97.2</v>
      </c>
      <c r="F22">
        <v>78.099999999999994</v>
      </c>
      <c r="H22">
        <f t="shared" si="4"/>
        <v>76.849999999999994</v>
      </c>
      <c r="I22">
        <f t="shared" si="5"/>
        <v>14.7622265709931</v>
      </c>
    </row>
    <row r="23" spans="1:9">
      <c r="A23" s="6" t="s">
        <v>22</v>
      </c>
      <c r="C23">
        <v>49.6</v>
      </c>
      <c r="D23">
        <v>54</v>
      </c>
      <c r="E23">
        <v>61.1</v>
      </c>
      <c r="F23">
        <v>56.8</v>
      </c>
      <c r="H23">
        <f t="shared" si="4"/>
        <v>55.375</v>
      </c>
      <c r="I23">
        <f t="shared" si="5"/>
        <v>4.8320975431655198</v>
      </c>
    </row>
    <row r="24" spans="1:9">
      <c r="A24" s="6" t="s">
        <v>23</v>
      </c>
      <c r="C24">
        <v>67.099999999999994</v>
      </c>
      <c r="D24">
        <v>62.8</v>
      </c>
      <c r="E24">
        <v>0</v>
      </c>
      <c r="F24">
        <v>43.9</v>
      </c>
      <c r="H24">
        <f t="shared" si="4"/>
        <v>43.449999999999996</v>
      </c>
      <c r="I24">
        <f t="shared" si="5"/>
        <v>30.669474509138009</v>
      </c>
    </row>
    <row r="25" spans="1:9">
      <c r="A25" s="6" t="s">
        <v>24</v>
      </c>
      <c r="C25">
        <v>71.2</v>
      </c>
      <c r="D25">
        <v>66.8</v>
      </c>
      <c r="E25">
        <v>63.9</v>
      </c>
      <c r="F25">
        <v>53</v>
      </c>
      <c r="H25">
        <f t="shared" si="4"/>
        <v>63.725000000000001</v>
      </c>
      <c r="I25">
        <f t="shared" si="5"/>
        <v>7.7542998824307992</v>
      </c>
    </row>
    <row r="26" spans="1:9">
      <c r="A26" s="6" t="s">
        <v>25</v>
      </c>
      <c r="C26">
        <v>78.7</v>
      </c>
      <c r="D26">
        <v>75.400000000000006</v>
      </c>
      <c r="E26">
        <v>69.8</v>
      </c>
      <c r="F26">
        <v>66.8</v>
      </c>
      <c r="H26">
        <f t="shared" si="4"/>
        <v>72.675000000000011</v>
      </c>
      <c r="I26">
        <f t="shared" si="5"/>
        <v>5.3699006818872581</v>
      </c>
    </row>
    <row r="27" spans="1:9">
      <c r="A27" s="3" t="s">
        <v>36</v>
      </c>
      <c r="C27" t="s">
        <v>37</v>
      </c>
      <c r="D27" t="s">
        <v>37</v>
      </c>
      <c r="E27" t="s">
        <v>37</v>
      </c>
      <c r="F27" t="s">
        <v>37</v>
      </c>
      <c r="H27" t="s">
        <v>37</v>
      </c>
      <c r="I27" t="s">
        <v>37</v>
      </c>
    </row>
    <row r="28" spans="1:9">
      <c r="A28" s="6" t="s">
        <v>15</v>
      </c>
      <c r="C28">
        <v>-0.01</v>
      </c>
      <c r="D28">
        <v>0</v>
      </c>
      <c r="E28">
        <v>0</v>
      </c>
      <c r="F28">
        <v>-0.02</v>
      </c>
      <c r="H28">
        <f t="shared" ref="H28" si="6">+AVERAGE(B28:F28)</f>
        <v>-7.4999999999999997E-3</v>
      </c>
      <c r="I28">
        <f t="shared" ref="I28" si="7">+STDEV(B28:F28)</f>
        <v>9.5742710775633816E-3</v>
      </c>
    </row>
    <row r="29" spans="1:9">
      <c r="A29" s="6" t="s">
        <v>16</v>
      </c>
      <c r="C29">
        <v>0.21</v>
      </c>
      <c r="D29">
        <v>0.22</v>
      </c>
      <c r="E29">
        <v>0.31</v>
      </c>
      <c r="F29">
        <v>0.25</v>
      </c>
      <c r="H29">
        <f t="shared" ref="H29:H31" si="8">+AVERAGE(B29:F29)</f>
        <v>0.2475</v>
      </c>
      <c r="I29">
        <f t="shared" ref="I29:I31" si="9">+STDEV(B29:F29)</f>
        <v>4.4999999999999991E-2</v>
      </c>
    </row>
    <row r="30" spans="1:9">
      <c r="A30" s="6" t="s">
        <v>17</v>
      </c>
      <c r="C30">
        <v>-2.2999999999999998</v>
      </c>
      <c r="D30">
        <v>0.66</v>
      </c>
      <c r="E30">
        <v>-0.23</v>
      </c>
      <c r="F30">
        <v>-6.27</v>
      </c>
      <c r="H30">
        <f t="shared" si="8"/>
        <v>-2.0349999999999997</v>
      </c>
      <c r="I30">
        <f t="shared" si="9"/>
        <v>3.0836396244265205</v>
      </c>
    </row>
    <row r="31" spans="1:9">
      <c r="A31" s="6" t="s">
        <v>38</v>
      </c>
      <c r="C31">
        <v>-0.9</v>
      </c>
      <c r="D31">
        <v>0.26</v>
      </c>
      <c r="E31">
        <v>-0.09</v>
      </c>
      <c r="F31">
        <v>-2.44</v>
      </c>
      <c r="H31">
        <f t="shared" si="8"/>
        <v>-0.79249999999999998</v>
      </c>
      <c r="I31">
        <f t="shared" si="9"/>
        <v>1.2009822368933412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1"/>
  <sheetViews>
    <sheetView workbookViewId="0">
      <selection activeCell="F2" sqref="F2:F31"/>
    </sheetView>
  </sheetViews>
  <sheetFormatPr defaultRowHeight="15"/>
  <cols>
    <col min="1" max="1" width="28.85546875" bestFit="1" customWidth="1"/>
    <col min="2" max="6" width="9.5703125" bestFit="1" customWidth="1"/>
    <col min="8" max="8" width="9.5703125" bestFit="1" customWidth="1"/>
    <col min="9" max="9" width="12" bestFit="1" customWidth="1"/>
  </cols>
  <sheetData>
    <row r="1" spans="1:9">
      <c r="A1" s="3"/>
      <c r="B1" s="4" t="s">
        <v>26</v>
      </c>
      <c r="C1" s="4" t="s">
        <v>27</v>
      </c>
      <c r="D1" s="4" t="s">
        <v>28</v>
      </c>
      <c r="E1" s="4" t="s">
        <v>29</v>
      </c>
      <c r="F1" s="4" t="s">
        <v>39</v>
      </c>
      <c r="H1" s="5" t="s">
        <v>31</v>
      </c>
      <c r="I1" s="5" t="s">
        <v>32</v>
      </c>
    </row>
    <row r="2" spans="1:9">
      <c r="A2" s="3" t="s">
        <v>33</v>
      </c>
      <c r="B2" t="s">
        <v>34</v>
      </c>
      <c r="D2" t="s">
        <v>34</v>
      </c>
      <c r="E2" t="s">
        <v>34</v>
      </c>
      <c r="F2" t="s">
        <v>34</v>
      </c>
      <c r="H2" t="s">
        <v>34</v>
      </c>
      <c r="I2" t="s">
        <v>34</v>
      </c>
    </row>
    <row r="3" spans="1:9">
      <c r="A3" s="6" t="s">
        <v>0</v>
      </c>
      <c r="B3">
        <v>2.7</v>
      </c>
      <c r="D3">
        <v>-5.7</v>
      </c>
      <c r="E3">
        <v>39.299999999999997</v>
      </c>
      <c r="F3">
        <v>-6.9</v>
      </c>
      <c r="H3">
        <f>+AVERAGE(B3:F3)</f>
        <v>7.35</v>
      </c>
      <c r="I3">
        <f>+STDEV(B3:F3)</f>
        <v>21.723949917084596</v>
      </c>
    </row>
    <row r="4" spans="1:9">
      <c r="A4" s="6" t="s">
        <v>1</v>
      </c>
      <c r="B4">
        <v>21.3</v>
      </c>
      <c r="D4">
        <v>22.1</v>
      </c>
      <c r="E4">
        <v>28.3</v>
      </c>
      <c r="F4">
        <v>17.2</v>
      </c>
      <c r="H4">
        <f t="shared" ref="H4:H17" si="0">+AVERAGE(B4:F4)</f>
        <v>22.225000000000001</v>
      </c>
      <c r="I4">
        <f t="shared" ref="I4:I17" si="1">+STDEV(B4:F4)</f>
        <v>4.583575751164874</v>
      </c>
    </row>
    <row r="5" spans="1:9">
      <c r="A5" s="6" t="s">
        <v>2</v>
      </c>
      <c r="B5">
        <v>21.5</v>
      </c>
      <c r="D5">
        <v>22.8</v>
      </c>
      <c r="E5">
        <v>48.4</v>
      </c>
      <c r="F5">
        <v>18.5</v>
      </c>
      <c r="H5">
        <f t="shared" si="0"/>
        <v>27.799999999999997</v>
      </c>
      <c r="I5">
        <f t="shared" si="1"/>
        <v>13.850872415363119</v>
      </c>
    </row>
    <row r="6" spans="1:9">
      <c r="A6" s="6" t="s">
        <v>3</v>
      </c>
      <c r="B6">
        <v>2.7</v>
      </c>
      <c r="D6">
        <v>-5.7</v>
      </c>
      <c r="E6">
        <v>39.299999999999997</v>
      </c>
      <c r="F6">
        <v>-6.9</v>
      </c>
      <c r="H6">
        <f t="shared" si="0"/>
        <v>7.35</v>
      </c>
      <c r="I6">
        <f t="shared" si="1"/>
        <v>21.723949917084596</v>
      </c>
    </row>
    <row r="7" spans="1:9">
      <c r="A7" s="6" t="s">
        <v>4</v>
      </c>
      <c r="B7">
        <v>21.3</v>
      </c>
      <c r="D7">
        <v>22.1</v>
      </c>
      <c r="E7">
        <v>28.3</v>
      </c>
      <c r="F7">
        <v>17.2</v>
      </c>
      <c r="H7">
        <f t="shared" si="0"/>
        <v>22.225000000000001</v>
      </c>
      <c r="I7">
        <f t="shared" si="1"/>
        <v>4.583575751164874</v>
      </c>
    </row>
    <row r="8" spans="1:9">
      <c r="A8" s="6" t="s">
        <v>5</v>
      </c>
      <c r="B8">
        <v>21.5</v>
      </c>
      <c r="D8">
        <v>22.8</v>
      </c>
      <c r="E8">
        <v>48.4</v>
      </c>
      <c r="F8">
        <v>18.5</v>
      </c>
      <c r="H8">
        <f t="shared" si="0"/>
        <v>27.799999999999997</v>
      </c>
      <c r="I8">
        <f t="shared" si="1"/>
        <v>13.850872415363119</v>
      </c>
    </row>
    <row r="9" spans="1:9">
      <c r="A9" s="6" t="s">
        <v>6</v>
      </c>
      <c r="B9">
        <v>2.7</v>
      </c>
      <c r="D9">
        <v>-5.7</v>
      </c>
      <c r="E9">
        <v>39.299999999999997</v>
      </c>
      <c r="F9">
        <v>-6.9</v>
      </c>
      <c r="H9">
        <f t="shared" si="0"/>
        <v>7.35</v>
      </c>
      <c r="I9">
        <f t="shared" si="1"/>
        <v>21.723949917084596</v>
      </c>
    </row>
    <row r="10" spans="1:9">
      <c r="A10" s="6" t="s">
        <v>7</v>
      </c>
      <c r="B10">
        <v>21.2</v>
      </c>
      <c r="D10">
        <v>21.6</v>
      </c>
      <c r="E10">
        <v>24.5</v>
      </c>
      <c r="F10">
        <v>18.899999999999999</v>
      </c>
      <c r="H10">
        <f t="shared" si="0"/>
        <v>21.549999999999997</v>
      </c>
      <c r="I10">
        <f t="shared" si="1"/>
        <v>2.2985502677412843</v>
      </c>
    </row>
    <row r="11" spans="1:9">
      <c r="A11" s="6" t="s">
        <v>8</v>
      </c>
      <c r="B11">
        <v>21.4</v>
      </c>
      <c r="D11">
        <v>22.3</v>
      </c>
      <c r="E11">
        <v>46.3</v>
      </c>
      <c r="F11">
        <v>20.100000000000001</v>
      </c>
      <c r="H11">
        <f t="shared" si="0"/>
        <v>27.524999999999999</v>
      </c>
      <c r="I11">
        <f t="shared" si="1"/>
        <v>12.549203161954152</v>
      </c>
    </row>
    <row r="12" spans="1:9">
      <c r="A12" s="6" t="s">
        <v>9</v>
      </c>
      <c r="B12">
        <v>2.2999999999999998</v>
      </c>
      <c r="D12">
        <v>-4.8</v>
      </c>
      <c r="E12">
        <v>22.4</v>
      </c>
      <c r="F12">
        <v>-5.8</v>
      </c>
      <c r="H12">
        <f t="shared" si="0"/>
        <v>3.5249999999999995</v>
      </c>
      <c r="I12">
        <f t="shared" si="1"/>
        <v>13.089786094508954</v>
      </c>
    </row>
    <row r="13" spans="1:9">
      <c r="A13" s="6" t="s">
        <v>10</v>
      </c>
      <c r="B13">
        <v>21.2</v>
      </c>
      <c r="D13">
        <v>21.6</v>
      </c>
      <c r="E13">
        <v>24.5</v>
      </c>
      <c r="F13">
        <v>18.899999999999999</v>
      </c>
      <c r="H13">
        <f t="shared" si="0"/>
        <v>21.549999999999997</v>
      </c>
      <c r="I13">
        <f t="shared" si="1"/>
        <v>2.2985502677412843</v>
      </c>
    </row>
    <row r="14" spans="1:9">
      <c r="A14" s="6" t="s">
        <v>11</v>
      </c>
      <c r="B14">
        <v>18.899999999999999</v>
      </c>
      <c r="D14">
        <v>19.600000000000001</v>
      </c>
      <c r="E14">
        <v>29.4</v>
      </c>
      <c r="F14">
        <v>17.5</v>
      </c>
      <c r="H14">
        <f t="shared" si="0"/>
        <v>21.35</v>
      </c>
      <c r="I14">
        <f t="shared" si="1"/>
        <v>5.4372174256078152</v>
      </c>
    </row>
    <row r="15" spans="1:9">
      <c r="A15" s="6" t="s">
        <v>12</v>
      </c>
      <c r="B15">
        <v>62</v>
      </c>
      <c r="D15">
        <v>48.9</v>
      </c>
      <c r="E15">
        <v>137.80000000000001</v>
      </c>
      <c r="F15">
        <v>72.099999999999994</v>
      </c>
      <c r="H15">
        <f t="shared" si="0"/>
        <v>80.2</v>
      </c>
      <c r="I15">
        <f t="shared" si="1"/>
        <v>39.557131678961085</v>
      </c>
    </row>
    <row r="16" spans="1:9">
      <c r="A16" s="6" t="s">
        <v>13</v>
      </c>
      <c r="B16">
        <v>27.5</v>
      </c>
      <c r="D16">
        <v>26.1</v>
      </c>
      <c r="E16">
        <v>39.6</v>
      </c>
      <c r="F16">
        <v>100</v>
      </c>
      <c r="H16">
        <f t="shared" si="0"/>
        <v>48.3</v>
      </c>
      <c r="I16">
        <f t="shared" si="1"/>
        <v>34.995523523254604</v>
      </c>
    </row>
    <row r="17" spans="1:9">
      <c r="A17" s="6" t="s">
        <v>14</v>
      </c>
      <c r="B17">
        <v>57.7</v>
      </c>
      <c r="D17">
        <v>45.9</v>
      </c>
      <c r="E17">
        <v>126.9</v>
      </c>
      <c r="F17">
        <v>77.5</v>
      </c>
      <c r="H17">
        <f t="shared" si="0"/>
        <v>77</v>
      </c>
      <c r="I17">
        <f t="shared" si="1"/>
        <v>35.73028593970853</v>
      </c>
    </row>
    <row r="18" spans="1:9">
      <c r="A18" s="3" t="s">
        <v>35</v>
      </c>
      <c r="B18" t="s">
        <v>34</v>
      </c>
      <c r="D18" t="s">
        <v>34</v>
      </c>
      <c r="E18" t="s">
        <v>34</v>
      </c>
      <c r="F18" t="s">
        <v>34</v>
      </c>
      <c r="H18" t="s">
        <v>34</v>
      </c>
      <c r="I18" t="s">
        <v>34</v>
      </c>
    </row>
    <row r="19" spans="1:9">
      <c r="A19" s="6" t="s">
        <v>18</v>
      </c>
      <c r="B19">
        <v>37.700000000000003</v>
      </c>
      <c r="D19">
        <v>35.9</v>
      </c>
      <c r="E19">
        <v>47.6</v>
      </c>
      <c r="F19">
        <v>32.1</v>
      </c>
      <c r="H19">
        <f t="shared" ref="H19:H26" si="2">+AVERAGE(B19:F19)</f>
        <v>38.324999999999996</v>
      </c>
      <c r="I19">
        <f t="shared" ref="I19:I26" si="3">+STDEV(B19:F19)</f>
        <v>6.6092737876411576</v>
      </c>
    </row>
    <row r="20" spans="1:9">
      <c r="A20" s="6" t="s">
        <v>19</v>
      </c>
      <c r="B20">
        <v>32.700000000000003</v>
      </c>
      <c r="D20">
        <v>33.299999999999997</v>
      </c>
      <c r="E20">
        <v>40.6</v>
      </c>
      <c r="F20">
        <v>29.5</v>
      </c>
      <c r="H20">
        <f t="shared" si="2"/>
        <v>34.024999999999999</v>
      </c>
      <c r="I20">
        <f t="shared" si="3"/>
        <v>4.6899715706317133</v>
      </c>
    </row>
    <row r="21" spans="1:9">
      <c r="A21" s="6" t="s">
        <v>20</v>
      </c>
      <c r="B21">
        <v>82.7</v>
      </c>
      <c r="D21">
        <v>71.3</v>
      </c>
      <c r="E21">
        <v>117</v>
      </c>
      <c r="F21">
        <v>64.400000000000006</v>
      </c>
      <c r="H21">
        <f t="shared" si="2"/>
        <v>83.85</v>
      </c>
      <c r="I21">
        <f t="shared" si="3"/>
        <v>23.352730033124626</v>
      </c>
    </row>
    <row r="22" spans="1:9">
      <c r="A22" s="6" t="s">
        <v>21</v>
      </c>
      <c r="B22">
        <v>66.2</v>
      </c>
      <c r="D22">
        <v>64.8</v>
      </c>
      <c r="E22">
        <v>97.1</v>
      </c>
      <c r="F22">
        <v>57</v>
      </c>
      <c r="H22">
        <f t="shared" si="2"/>
        <v>71.275000000000006</v>
      </c>
      <c r="I22">
        <f t="shared" si="3"/>
        <v>17.686034980552662</v>
      </c>
    </row>
    <row r="23" spans="1:9">
      <c r="A23" s="6" t="s">
        <v>22</v>
      </c>
      <c r="B23">
        <v>49.6</v>
      </c>
      <c r="D23">
        <v>54.1</v>
      </c>
      <c r="E23">
        <v>60.8</v>
      </c>
      <c r="F23">
        <v>48.2</v>
      </c>
      <c r="H23">
        <f t="shared" si="2"/>
        <v>53.174999999999997</v>
      </c>
      <c r="I23">
        <f t="shared" si="3"/>
        <v>5.6723745762541098</v>
      </c>
    </row>
    <row r="24" spans="1:9">
      <c r="A24" s="6" t="s">
        <v>23</v>
      </c>
      <c r="B24">
        <v>62.5</v>
      </c>
      <c r="D24">
        <v>64.599999999999994</v>
      </c>
      <c r="E24">
        <v>0</v>
      </c>
      <c r="F24">
        <v>74.099999999999994</v>
      </c>
      <c r="H24">
        <f t="shared" si="2"/>
        <v>50.3</v>
      </c>
      <c r="I24">
        <f t="shared" si="3"/>
        <v>33.910961846183795</v>
      </c>
    </row>
    <row r="25" spans="1:9">
      <c r="A25" s="6" t="s">
        <v>24</v>
      </c>
      <c r="B25">
        <v>71.2</v>
      </c>
      <c r="D25">
        <v>69.3</v>
      </c>
      <c r="E25">
        <v>66.3</v>
      </c>
      <c r="F25">
        <v>75.099999999999994</v>
      </c>
      <c r="H25">
        <f t="shared" si="2"/>
        <v>70.474999999999994</v>
      </c>
      <c r="I25">
        <f t="shared" si="3"/>
        <v>3.6845397722556377</v>
      </c>
    </row>
    <row r="26" spans="1:9">
      <c r="A26" s="6" t="s">
        <v>25</v>
      </c>
      <c r="B26">
        <v>78.7</v>
      </c>
      <c r="D26">
        <v>77.900000000000006</v>
      </c>
      <c r="E26">
        <v>71.7</v>
      </c>
      <c r="F26">
        <v>82.8</v>
      </c>
      <c r="H26">
        <f t="shared" si="2"/>
        <v>77.775000000000006</v>
      </c>
      <c r="I26">
        <f t="shared" si="3"/>
        <v>4.5835757511647506</v>
      </c>
    </row>
    <row r="27" spans="1:9">
      <c r="A27" s="3" t="s">
        <v>36</v>
      </c>
      <c r="B27" t="s">
        <v>37</v>
      </c>
      <c r="D27" t="s">
        <v>37</v>
      </c>
      <c r="E27" t="s">
        <v>37</v>
      </c>
      <c r="F27" t="s">
        <v>37</v>
      </c>
      <c r="H27" t="s">
        <v>37</v>
      </c>
      <c r="I27" t="s">
        <v>37</v>
      </c>
    </row>
    <row r="28" spans="1:9">
      <c r="A28" s="6" t="s">
        <v>15</v>
      </c>
      <c r="B28">
        <v>0.01</v>
      </c>
      <c r="D28">
        <v>0.01</v>
      </c>
      <c r="E28">
        <v>0</v>
      </c>
      <c r="F28">
        <v>-0.01</v>
      </c>
      <c r="H28">
        <f t="shared" ref="H28:H31" si="4">+AVERAGE(B28:F28)</f>
        <v>2.5000000000000001E-3</v>
      </c>
      <c r="I28">
        <f t="shared" ref="I28:I31" si="5">+STDEV(B28:F28)</f>
        <v>9.5742710775633816E-3</v>
      </c>
    </row>
    <row r="29" spans="1:9">
      <c r="A29" s="6" t="s">
        <v>16</v>
      </c>
      <c r="B29">
        <v>0.17</v>
      </c>
      <c r="D29">
        <v>0.16</v>
      </c>
      <c r="E29">
        <v>0.24</v>
      </c>
      <c r="F29">
        <v>0.14000000000000001</v>
      </c>
      <c r="H29">
        <f t="shared" si="4"/>
        <v>0.17750000000000002</v>
      </c>
      <c r="I29">
        <f t="shared" si="5"/>
        <v>4.3493294502332906E-2</v>
      </c>
    </row>
    <row r="30" spans="1:9">
      <c r="A30" s="6" t="s">
        <v>17</v>
      </c>
      <c r="B30">
        <v>2.2999999999999998</v>
      </c>
      <c r="D30">
        <v>3.06</v>
      </c>
      <c r="E30">
        <v>1.33</v>
      </c>
      <c r="F30">
        <v>-6.14</v>
      </c>
      <c r="H30">
        <f t="shared" si="4"/>
        <v>0.13749999999999996</v>
      </c>
      <c r="I30">
        <f t="shared" si="5"/>
        <v>4.2444660048899747</v>
      </c>
    </row>
    <row r="31" spans="1:9">
      <c r="A31" s="6" t="s">
        <v>38</v>
      </c>
      <c r="B31">
        <v>0.9</v>
      </c>
      <c r="D31">
        <v>1.19</v>
      </c>
      <c r="E31">
        <v>0.52</v>
      </c>
      <c r="F31">
        <v>-2.4</v>
      </c>
      <c r="H31">
        <f t="shared" si="4"/>
        <v>5.2499999999999991E-2</v>
      </c>
      <c r="I31">
        <f t="shared" si="5"/>
        <v>1.6578575531892559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1"/>
  <sheetViews>
    <sheetView workbookViewId="0">
      <selection activeCell="F2" sqref="F2:F31"/>
    </sheetView>
  </sheetViews>
  <sheetFormatPr defaultRowHeight="15"/>
  <cols>
    <col min="1" max="1" width="28.85546875" bestFit="1" customWidth="1"/>
    <col min="2" max="6" width="9.5703125" bestFit="1" customWidth="1"/>
    <col min="8" max="8" width="9.5703125" bestFit="1" customWidth="1"/>
    <col min="9" max="9" width="12" bestFit="1" customWidth="1"/>
  </cols>
  <sheetData>
    <row r="1" spans="1:9">
      <c r="A1" s="3"/>
      <c r="B1" s="4" t="s">
        <v>26</v>
      </c>
      <c r="C1" s="4" t="s">
        <v>27</v>
      </c>
      <c r="D1" s="4" t="s">
        <v>28</v>
      </c>
      <c r="E1" s="4" t="s">
        <v>29</v>
      </c>
      <c r="F1" s="4" t="s">
        <v>39</v>
      </c>
      <c r="H1" s="5" t="s">
        <v>31</v>
      </c>
      <c r="I1" s="5" t="s">
        <v>32</v>
      </c>
    </row>
    <row r="2" spans="1:9">
      <c r="A2" s="3" t="s">
        <v>33</v>
      </c>
      <c r="B2" t="s">
        <v>34</v>
      </c>
      <c r="C2" t="s">
        <v>34</v>
      </c>
      <c r="E2" t="s">
        <v>34</v>
      </c>
      <c r="F2" t="s">
        <v>34</v>
      </c>
      <c r="H2" t="s">
        <v>34</v>
      </c>
      <c r="I2" t="s">
        <v>34</v>
      </c>
    </row>
    <row r="3" spans="1:9">
      <c r="A3" s="6" t="s">
        <v>0</v>
      </c>
      <c r="B3">
        <v>8.9</v>
      </c>
      <c r="C3">
        <v>6.1</v>
      </c>
      <c r="E3">
        <v>47.7</v>
      </c>
      <c r="F3">
        <v>-1.3</v>
      </c>
      <c r="H3">
        <f>+AVERAGE(B3:F3)</f>
        <v>15.350000000000001</v>
      </c>
      <c r="I3">
        <f>+STDEV(B3:F3)</f>
        <v>21.991740873943261</v>
      </c>
    </row>
    <row r="4" spans="1:9">
      <c r="A4" s="6" t="s">
        <v>1</v>
      </c>
      <c r="B4">
        <v>24.5</v>
      </c>
      <c r="C4">
        <v>22.1</v>
      </c>
      <c r="E4">
        <v>52.7</v>
      </c>
      <c r="F4">
        <v>25.2</v>
      </c>
      <c r="H4">
        <f t="shared" ref="H4:H17" si="0">+AVERAGE(B4:F4)</f>
        <v>31.125000000000004</v>
      </c>
      <c r="I4">
        <f t="shared" ref="I4:I17" si="1">+STDEV(B4:F4)</f>
        <v>14.444462606826185</v>
      </c>
    </row>
    <row r="5" spans="1:9">
      <c r="A5" s="6" t="s">
        <v>2</v>
      </c>
      <c r="B5">
        <v>26.1</v>
      </c>
      <c r="C5">
        <v>22.9</v>
      </c>
      <c r="E5">
        <v>71.099999999999994</v>
      </c>
      <c r="F5">
        <v>25.2</v>
      </c>
      <c r="H5">
        <f t="shared" si="0"/>
        <v>36.324999999999996</v>
      </c>
      <c r="I5">
        <f t="shared" si="1"/>
        <v>23.222456803706191</v>
      </c>
    </row>
    <row r="6" spans="1:9">
      <c r="A6" s="6" t="s">
        <v>3</v>
      </c>
      <c r="B6">
        <v>8.9</v>
      </c>
      <c r="C6">
        <v>6.1</v>
      </c>
      <c r="E6">
        <v>47.7</v>
      </c>
      <c r="F6">
        <v>-1.3</v>
      </c>
      <c r="H6">
        <f t="shared" si="0"/>
        <v>15.350000000000001</v>
      </c>
      <c r="I6">
        <f t="shared" si="1"/>
        <v>21.991740873943261</v>
      </c>
    </row>
    <row r="7" spans="1:9">
      <c r="A7" s="6" t="s">
        <v>4</v>
      </c>
      <c r="B7">
        <v>24.5</v>
      </c>
      <c r="C7">
        <v>22.1</v>
      </c>
      <c r="E7">
        <v>52.7</v>
      </c>
      <c r="F7">
        <v>25.2</v>
      </c>
      <c r="H7">
        <f t="shared" si="0"/>
        <v>31.125000000000004</v>
      </c>
      <c r="I7">
        <f t="shared" si="1"/>
        <v>14.444462606826185</v>
      </c>
    </row>
    <row r="8" spans="1:9">
      <c r="A8" s="6" t="s">
        <v>5</v>
      </c>
      <c r="B8">
        <v>26.1</v>
      </c>
      <c r="C8">
        <v>22.9</v>
      </c>
      <c r="E8">
        <v>71.099999999999994</v>
      </c>
      <c r="F8">
        <v>25.2</v>
      </c>
      <c r="H8">
        <f t="shared" si="0"/>
        <v>36.324999999999996</v>
      </c>
      <c r="I8">
        <f t="shared" si="1"/>
        <v>23.222456803706191</v>
      </c>
    </row>
    <row r="9" spans="1:9">
      <c r="A9" s="6" t="s">
        <v>6</v>
      </c>
      <c r="B9">
        <v>8.9</v>
      </c>
      <c r="C9">
        <v>6.1</v>
      </c>
      <c r="E9">
        <v>47.7</v>
      </c>
      <c r="F9">
        <v>-1.3</v>
      </c>
      <c r="H9">
        <f t="shared" si="0"/>
        <v>15.350000000000001</v>
      </c>
      <c r="I9">
        <f t="shared" si="1"/>
        <v>21.991740873943261</v>
      </c>
    </row>
    <row r="10" spans="1:9">
      <c r="A10" s="6" t="s">
        <v>7</v>
      </c>
      <c r="B10">
        <v>22.8</v>
      </c>
      <c r="C10">
        <v>21.6</v>
      </c>
      <c r="E10">
        <v>34.299999999999997</v>
      </c>
      <c r="F10">
        <v>23.1</v>
      </c>
      <c r="H10">
        <f t="shared" si="0"/>
        <v>25.450000000000003</v>
      </c>
      <c r="I10">
        <f t="shared" si="1"/>
        <v>5.9354865007006685</v>
      </c>
    </row>
    <row r="11" spans="1:9">
      <c r="A11" s="6" t="s">
        <v>8</v>
      </c>
      <c r="B11">
        <v>24.5</v>
      </c>
      <c r="C11">
        <v>22.4</v>
      </c>
      <c r="E11">
        <v>58.8</v>
      </c>
      <c r="F11">
        <v>23.1</v>
      </c>
      <c r="H11">
        <f t="shared" si="0"/>
        <v>32.199999999999996</v>
      </c>
      <c r="I11">
        <f t="shared" si="1"/>
        <v>17.754811554430354</v>
      </c>
    </row>
    <row r="12" spans="1:9">
      <c r="A12" s="6" t="s">
        <v>9</v>
      </c>
      <c r="B12">
        <v>6.9</v>
      </c>
      <c r="C12">
        <v>4.8</v>
      </c>
      <c r="E12">
        <v>25.5</v>
      </c>
      <c r="F12">
        <v>-1.1000000000000001</v>
      </c>
      <c r="H12">
        <f t="shared" si="0"/>
        <v>9.0250000000000004</v>
      </c>
      <c r="I12">
        <f t="shared" si="1"/>
        <v>11.493585167387938</v>
      </c>
    </row>
    <row r="13" spans="1:9">
      <c r="A13" s="6" t="s">
        <v>10</v>
      </c>
      <c r="B13">
        <v>22.8</v>
      </c>
      <c r="C13">
        <v>21.6</v>
      </c>
      <c r="E13">
        <v>34.299999999999997</v>
      </c>
      <c r="F13">
        <v>23.1</v>
      </c>
      <c r="H13">
        <f t="shared" si="0"/>
        <v>25.450000000000003</v>
      </c>
      <c r="I13">
        <f t="shared" si="1"/>
        <v>5.9354865007006685</v>
      </c>
    </row>
    <row r="14" spans="1:9">
      <c r="A14" s="6" t="s">
        <v>11</v>
      </c>
      <c r="B14">
        <v>21.1</v>
      </c>
      <c r="C14">
        <v>19.600000000000001</v>
      </c>
      <c r="E14">
        <v>37.9</v>
      </c>
      <c r="F14">
        <v>20.5</v>
      </c>
      <c r="H14">
        <f t="shared" si="0"/>
        <v>24.774999999999999</v>
      </c>
      <c r="I14">
        <f t="shared" si="1"/>
        <v>8.7716874089310757</v>
      </c>
    </row>
    <row r="15" spans="1:9">
      <c r="A15" s="6" t="s">
        <v>12</v>
      </c>
      <c r="B15">
        <v>64.3</v>
      </c>
      <c r="C15">
        <v>56.7</v>
      </c>
      <c r="E15">
        <v>107.8</v>
      </c>
      <c r="F15">
        <v>69.5</v>
      </c>
      <c r="H15">
        <f t="shared" si="0"/>
        <v>74.575000000000003</v>
      </c>
      <c r="I15">
        <f t="shared" si="1"/>
        <v>22.765086572790931</v>
      </c>
    </row>
    <row r="16" spans="1:9">
      <c r="A16" s="6" t="s">
        <v>13</v>
      </c>
      <c r="B16">
        <v>42.5</v>
      </c>
      <c r="C16">
        <v>20.7</v>
      </c>
      <c r="E16">
        <v>52.1</v>
      </c>
      <c r="F16">
        <v>100</v>
      </c>
      <c r="H16">
        <f t="shared" si="0"/>
        <v>53.825000000000003</v>
      </c>
      <c r="I16">
        <f t="shared" si="1"/>
        <v>33.469525940273883</v>
      </c>
    </row>
    <row r="17" spans="1:9">
      <c r="A17" s="6" t="s">
        <v>14</v>
      </c>
      <c r="B17">
        <v>61.2</v>
      </c>
      <c r="C17">
        <v>52.4</v>
      </c>
      <c r="E17">
        <v>100.7</v>
      </c>
      <c r="F17">
        <v>75.400000000000006</v>
      </c>
      <c r="H17">
        <f t="shared" si="0"/>
        <v>72.425000000000011</v>
      </c>
      <c r="I17">
        <f t="shared" si="1"/>
        <v>21.097610449211192</v>
      </c>
    </row>
    <row r="18" spans="1:9">
      <c r="A18" s="3" t="s">
        <v>35</v>
      </c>
      <c r="B18" t="s">
        <v>34</v>
      </c>
      <c r="C18" t="s">
        <v>34</v>
      </c>
      <c r="E18" t="s">
        <v>34</v>
      </c>
      <c r="F18" t="s">
        <v>34</v>
      </c>
      <c r="H18" t="s">
        <v>34</v>
      </c>
      <c r="I18" t="s">
        <v>34</v>
      </c>
    </row>
    <row r="19" spans="1:9">
      <c r="A19" s="6" t="s">
        <v>18</v>
      </c>
      <c r="B19">
        <v>42.2</v>
      </c>
      <c r="C19">
        <v>35.9</v>
      </c>
      <c r="E19">
        <v>56.8</v>
      </c>
      <c r="F19">
        <v>37.9</v>
      </c>
      <c r="H19">
        <f t="shared" ref="H19:H26" si="2">+AVERAGE(B19:F19)</f>
        <v>43.199999999999996</v>
      </c>
      <c r="I19">
        <f t="shared" ref="I19:I26" si="3">+STDEV(B19:F19)</f>
        <v>9.4399858756956672</v>
      </c>
    </row>
    <row r="20" spans="1:9">
      <c r="A20" s="6" t="s">
        <v>19</v>
      </c>
      <c r="B20">
        <v>35.299999999999997</v>
      </c>
      <c r="C20">
        <v>33.299999999999997</v>
      </c>
      <c r="E20">
        <v>53.9</v>
      </c>
      <c r="F20">
        <v>35.5</v>
      </c>
      <c r="H20">
        <f t="shared" si="2"/>
        <v>39.5</v>
      </c>
      <c r="I20">
        <f t="shared" si="3"/>
        <v>9.6512520776667383</v>
      </c>
    </row>
    <row r="21" spans="1:9">
      <c r="A21" s="6" t="s">
        <v>20</v>
      </c>
      <c r="B21">
        <v>93.3</v>
      </c>
      <c r="C21">
        <v>72.400000000000006</v>
      </c>
      <c r="E21">
        <v>140.6</v>
      </c>
      <c r="F21">
        <v>76.5</v>
      </c>
      <c r="H21">
        <f t="shared" si="2"/>
        <v>95.699999999999989</v>
      </c>
      <c r="I21">
        <f t="shared" si="3"/>
        <v>31.269260731054512</v>
      </c>
    </row>
    <row r="22" spans="1:9">
      <c r="A22" s="6" t="s">
        <v>21</v>
      </c>
      <c r="B22">
        <v>73.7</v>
      </c>
      <c r="C22">
        <v>68.7</v>
      </c>
      <c r="E22">
        <v>133.6</v>
      </c>
      <c r="F22">
        <v>70.5</v>
      </c>
      <c r="H22">
        <f t="shared" si="2"/>
        <v>86.625</v>
      </c>
      <c r="I22">
        <f t="shared" si="3"/>
        <v>31.384855689753703</v>
      </c>
    </row>
    <row r="23" spans="1:9">
      <c r="A23" s="6" t="s">
        <v>22</v>
      </c>
      <c r="B23">
        <v>54</v>
      </c>
      <c r="C23">
        <v>54.1</v>
      </c>
      <c r="E23">
        <v>74.2</v>
      </c>
      <c r="F23">
        <v>56.7</v>
      </c>
      <c r="H23">
        <f t="shared" si="2"/>
        <v>59.75</v>
      </c>
      <c r="I23">
        <f t="shared" si="3"/>
        <v>9.7140791294560387</v>
      </c>
    </row>
    <row r="24" spans="1:9">
      <c r="A24" s="6" t="s">
        <v>23</v>
      </c>
      <c r="B24">
        <v>49.4</v>
      </c>
      <c r="C24">
        <v>58.6</v>
      </c>
      <c r="E24">
        <v>0</v>
      </c>
      <c r="F24">
        <v>55.4</v>
      </c>
      <c r="H24">
        <f t="shared" si="2"/>
        <v>40.85</v>
      </c>
      <c r="I24">
        <f t="shared" si="3"/>
        <v>27.499030285933109</v>
      </c>
    </row>
    <row r="25" spans="1:9">
      <c r="A25" s="6" t="s">
        <v>24</v>
      </c>
      <c r="B25">
        <v>66.8</v>
      </c>
      <c r="C25">
        <v>69.3</v>
      </c>
      <c r="E25">
        <v>35.200000000000003</v>
      </c>
      <c r="F25">
        <v>62.9</v>
      </c>
      <c r="H25">
        <f t="shared" si="2"/>
        <v>58.550000000000004</v>
      </c>
      <c r="I25">
        <f t="shared" si="3"/>
        <v>15.787864537886882</v>
      </c>
    </row>
    <row r="26" spans="1:9">
      <c r="A26" s="6" t="s">
        <v>25</v>
      </c>
      <c r="B26">
        <v>75.400000000000006</v>
      </c>
      <c r="C26">
        <v>77.900000000000006</v>
      </c>
      <c r="E26">
        <v>47.3</v>
      </c>
      <c r="F26">
        <v>74.8</v>
      </c>
      <c r="H26">
        <f t="shared" si="2"/>
        <v>68.850000000000009</v>
      </c>
      <c r="I26">
        <f t="shared" si="3"/>
        <v>14.429252694901852</v>
      </c>
    </row>
    <row r="27" spans="1:9">
      <c r="A27" s="3" t="s">
        <v>36</v>
      </c>
      <c r="B27" t="s">
        <v>37</v>
      </c>
      <c r="C27" t="s">
        <v>37</v>
      </c>
      <c r="E27" t="s">
        <v>37</v>
      </c>
      <c r="F27" t="s">
        <v>37</v>
      </c>
      <c r="H27" t="s">
        <v>37</v>
      </c>
      <c r="I27" t="s">
        <v>37</v>
      </c>
    </row>
    <row r="28" spans="1:9">
      <c r="A28" s="6" t="s">
        <v>15</v>
      </c>
      <c r="B28">
        <v>0</v>
      </c>
      <c r="C28">
        <v>-0.01</v>
      </c>
      <c r="E28">
        <v>0</v>
      </c>
      <c r="F28">
        <v>-0.03</v>
      </c>
      <c r="H28">
        <f t="shared" ref="H28:H31" si="4">+AVERAGE(B28:F28)</f>
        <v>-0.01</v>
      </c>
      <c r="I28">
        <f t="shared" ref="I28:I31" si="5">+STDEV(B28:F28)</f>
        <v>1.4142135623730951E-2</v>
      </c>
    </row>
    <row r="29" spans="1:9">
      <c r="A29" s="6" t="s">
        <v>16</v>
      </c>
      <c r="B29">
        <v>0.24</v>
      </c>
      <c r="C29">
        <v>0.22</v>
      </c>
      <c r="E29">
        <v>0.43</v>
      </c>
      <c r="F29">
        <v>0.22</v>
      </c>
      <c r="H29">
        <f t="shared" si="4"/>
        <v>0.27749999999999997</v>
      </c>
      <c r="I29">
        <f t="shared" si="5"/>
        <v>0.10210288928331077</v>
      </c>
    </row>
    <row r="30" spans="1:9">
      <c r="A30" s="6" t="s">
        <v>17</v>
      </c>
      <c r="B30">
        <v>-0.66</v>
      </c>
      <c r="C30">
        <v>-3.06</v>
      </c>
      <c r="E30">
        <v>-0.55000000000000004</v>
      </c>
      <c r="F30">
        <v>-8.27</v>
      </c>
      <c r="H30">
        <f t="shared" si="4"/>
        <v>-3.1349999999999998</v>
      </c>
      <c r="I30">
        <f t="shared" si="5"/>
        <v>3.6139406008769246</v>
      </c>
    </row>
    <row r="31" spans="1:9">
      <c r="A31" s="6" t="s">
        <v>38</v>
      </c>
      <c r="B31">
        <v>-0.26</v>
      </c>
      <c r="C31">
        <v>-1.19</v>
      </c>
      <c r="E31">
        <v>-0.21</v>
      </c>
      <c r="F31">
        <v>-3.23</v>
      </c>
      <c r="H31">
        <f t="shared" si="4"/>
        <v>-1.2224999999999999</v>
      </c>
      <c r="I31">
        <f t="shared" si="5"/>
        <v>1.4121703155073047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1"/>
  <sheetViews>
    <sheetView tabSelected="1" workbookViewId="0">
      <selection activeCell="F2" sqref="F2:F31"/>
    </sheetView>
  </sheetViews>
  <sheetFormatPr defaultRowHeight="15"/>
  <cols>
    <col min="1" max="1" width="28.85546875" bestFit="1" customWidth="1"/>
    <col min="2" max="6" width="9.5703125" bestFit="1" customWidth="1"/>
    <col min="8" max="8" width="9.5703125" bestFit="1" customWidth="1"/>
    <col min="9" max="9" width="12" bestFit="1" customWidth="1"/>
  </cols>
  <sheetData>
    <row r="1" spans="1:9">
      <c r="A1" s="3"/>
      <c r="B1" s="4" t="s">
        <v>26</v>
      </c>
      <c r="C1" s="4" t="s">
        <v>27</v>
      </c>
      <c r="D1" s="4" t="s">
        <v>28</v>
      </c>
      <c r="E1" s="4" t="s">
        <v>29</v>
      </c>
      <c r="F1" s="4" t="s">
        <v>39</v>
      </c>
      <c r="H1" s="5" t="s">
        <v>31</v>
      </c>
      <c r="I1" s="5" t="s">
        <v>32</v>
      </c>
    </row>
    <row r="2" spans="1:9">
      <c r="A2" s="3" t="s">
        <v>33</v>
      </c>
      <c r="B2" t="s">
        <v>34</v>
      </c>
      <c r="C2" t="s">
        <v>34</v>
      </c>
      <c r="D2" t="s">
        <v>34</v>
      </c>
      <c r="F2" t="s">
        <v>34</v>
      </c>
      <c r="H2" t="s">
        <v>34</v>
      </c>
      <c r="I2" t="s">
        <v>34</v>
      </c>
    </row>
    <row r="3" spans="1:9">
      <c r="A3" s="6" t="s">
        <v>0</v>
      </c>
      <c r="B3">
        <v>-26.3</v>
      </c>
      <c r="C3">
        <v>-28.2</v>
      </c>
      <c r="D3">
        <v>-32.299999999999997</v>
      </c>
      <c r="F3">
        <v>-33.200000000000003</v>
      </c>
      <c r="H3">
        <f>+AVERAGE(B3:F3)</f>
        <v>-30</v>
      </c>
      <c r="I3">
        <f>+STDEV(B3:F3)</f>
        <v>3.2893768406797075</v>
      </c>
    </row>
    <row r="4" spans="1:9">
      <c r="A4" s="6" t="s">
        <v>1</v>
      </c>
      <c r="B4">
        <v>30.2</v>
      </c>
      <c r="C4">
        <v>28.3</v>
      </c>
      <c r="D4">
        <v>52.7</v>
      </c>
      <c r="F4">
        <v>42</v>
      </c>
      <c r="H4">
        <f t="shared" ref="H4:H17" si="0">+AVERAGE(B4:F4)</f>
        <v>38.299999999999997</v>
      </c>
      <c r="I4">
        <f t="shared" ref="I4:I17" si="1">+STDEV(B4:F4)</f>
        <v>11.352826373492501</v>
      </c>
    </row>
    <row r="5" spans="1:9">
      <c r="A5" s="6" t="s">
        <v>2</v>
      </c>
      <c r="B5">
        <v>40</v>
      </c>
      <c r="C5">
        <v>39.9</v>
      </c>
      <c r="D5">
        <v>61.9</v>
      </c>
      <c r="F5">
        <v>53.5</v>
      </c>
      <c r="H5">
        <f t="shared" si="0"/>
        <v>48.825000000000003</v>
      </c>
      <c r="I5">
        <f t="shared" si="1"/>
        <v>10.806595208482612</v>
      </c>
    </row>
    <row r="6" spans="1:9">
      <c r="A6" s="6" t="s">
        <v>3</v>
      </c>
      <c r="B6">
        <v>-26.3</v>
      </c>
      <c r="C6">
        <v>-28.2</v>
      </c>
      <c r="D6">
        <v>-32.299999999999997</v>
      </c>
      <c r="F6">
        <v>-33.200000000000003</v>
      </c>
      <c r="H6">
        <f t="shared" si="0"/>
        <v>-30</v>
      </c>
      <c r="I6">
        <f t="shared" si="1"/>
        <v>3.2893768406797075</v>
      </c>
    </row>
    <row r="7" spans="1:9">
      <c r="A7" s="6" t="s">
        <v>4</v>
      </c>
      <c r="B7">
        <v>30.2</v>
      </c>
      <c r="C7">
        <v>28.3</v>
      </c>
      <c r="D7">
        <v>52.7</v>
      </c>
      <c r="F7">
        <v>42</v>
      </c>
      <c r="H7">
        <f t="shared" si="0"/>
        <v>38.299999999999997</v>
      </c>
      <c r="I7">
        <f t="shared" si="1"/>
        <v>11.352826373492501</v>
      </c>
    </row>
    <row r="8" spans="1:9">
      <c r="A8" s="6" t="s">
        <v>5</v>
      </c>
      <c r="B8">
        <v>40</v>
      </c>
      <c r="C8">
        <v>39.9</v>
      </c>
      <c r="D8">
        <v>61.9</v>
      </c>
      <c r="F8">
        <v>53.5</v>
      </c>
      <c r="H8">
        <f t="shared" si="0"/>
        <v>48.825000000000003</v>
      </c>
      <c r="I8">
        <f t="shared" si="1"/>
        <v>10.806595208482612</v>
      </c>
    </row>
    <row r="9" spans="1:9">
      <c r="A9" s="6" t="s">
        <v>6</v>
      </c>
      <c r="B9">
        <v>-26.3</v>
      </c>
      <c r="C9">
        <v>-28.2</v>
      </c>
      <c r="D9">
        <v>-32.299999999999997</v>
      </c>
      <c r="F9">
        <v>-33.200000000000003</v>
      </c>
      <c r="H9">
        <f t="shared" si="0"/>
        <v>-30</v>
      </c>
      <c r="I9">
        <f t="shared" si="1"/>
        <v>3.2893768406797075</v>
      </c>
    </row>
    <row r="10" spans="1:9">
      <c r="A10" s="6" t="s">
        <v>7</v>
      </c>
      <c r="B10">
        <v>25.4</v>
      </c>
      <c r="C10">
        <v>24.5</v>
      </c>
      <c r="D10">
        <v>34.299999999999997</v>
      </c>
      <c r="F10">
        <v>30.3</v>
      </c>
      <c r="H10">
        <f t="shared" si="0"/>
        <v>28.624999999999996</v>
      </c>
      <c r="I10">
        <f t="shared" si="1"/>
        <v>4.5617065520117466</v>
      </c>
    </row>
    <row r="11" spans="1:9">
      <c r="A11" s="6" t="s">
        <v>8</v>
      </c>
      <c r="B11">
        <v>36.5</v>
      </c>
      <c r="C11">
        <v>37.4</v>
      </c>
      <c r="D11">
        <v>47.1</v>
      </c>
      <c r="F11">
        <v>44.9</v>
      </c>
      <c r="H11">
        <f t="shared" si="0"/>
        <v>41.475000000000001</v>
      </c>
      <c r="I11">
        <f t="shared" si="1"/>
        <v>5.3143673188818994</v>
      </c>
    </row>
    <row r="12" spans="1:9">
      <c r="A12" s="6" t="s">
        <v>9</v>
      </c>
      <c r="B12">
        <v>-20.9</v>
      </c>
      <c r="C12">
        <v>-22.4</v>
      </c>
      <c r="D12">
        <v>-25.5</v>
      </c>
      <c r="F12">
        <v>-26.2</v>
      </c>
      <c r="H12">
        <f t="shared" si="0"/>
        <v>-23.75</v>
      </c>
      <c r="I12">
        <f t="shared" si="1"/>
        <v>2.5172736574847376</v>
      </c>
    </row>
    <row r="13" spans="1:9">
      <c r="A13" s="6" t="s">
        <v>10</v>
      </c>
      <c r="B13">
        <v>25.4</v>
      </c>
      <c r="C13">
        <v>24.5</v>
      </c>
      <c r="D13">
        <v>34.299999999999997</v>
      </c>
      <c r="F13">
        <v>30.3</v>
      </c>
      <c r="H13">
        <f t="shared" si="0"/>
        <v>28.624999999999996</v>
      </c>
      <c r="I13">
        <f t="shared" si="1"/>
        <v>4.5617065520117466</v>
      </c>
    </row>
    <row r="14" spans="1:9">
      <c r="A14" s="6" t="s">
        <v>11</v>
      </c>
      <c r="B14">
        <v>29.2</v>
      </c>
      <c r="C14">
        <v>29.4</v>
      </c>
      <c r="D14">
        <v>37.9</v>
      </c>
      <c r="F14">
        <v>35.5</v>
      </c>
      <c r="H14">
        <f t="shared" si="0"/>
        <v>33</v>
      </c>
      <c r="I14">
        <f t="shared" si="1"/>
        <v>4.3840620433565896</v>
      </c>
    </row>
    <row r="15" spans="1:9">
      <c r="A15" s="6" t="s">
        <v>12</v>
      </c>
      <c r="B15">
        <v>76.900000000000006</v>
      </c>
      <c r="C15">
        <v>93.9</v>
      </c>
      <c r="D15">
        <v>70.7</v>
      </c>
      <c r="F15">
        <v>78.2</v>
      </c>
      <c r="H15">
        <f t="shared" si="0"/>
        <v>79.924999999999997</v>
      </c>
      <c r="I15">
        <f t="shared" si="1"/>
        <v>9.8746729903662089</v>
      </c>
    </row>
    <row r="16" spans="1:9">
      <c r="A16" s="6" t="s">
        <v>13</v>
      </c>
      <c r="B16">
        <v>20</v>
      </c>
      <c r="C16">
        <v>65.599999999999994</v>
      </c>
      <c r="D16">
        <v>108.8</v>
      </c>
      <c r="F16">
        <v>100</v>
      </c>
      <c r="H16">
        <f t="shared" si="0"/>
        <v>73.599999999999994</v>
      </c>
      <c r="I16">
        <f t="shared" si="1"/>
        <v>40.302853496992007</v>
      </c>
    </row>
    <row r="17" spans="1:9">
      <c r="A17" s="6" t="s">
        <v>14</v>
      </c>
      <c r="B17">
        <v>70.7</v>
      </c>
      <c r="C17">
        <v>89.8</v>
      </c>
      <c r="D17">
        <v>78.3</v>
      </c>
      <c r="F17">
        <v>82.2</v>
      </c>
      <c r="H17">
        <f t="shared" si="0"/>
        <v>80.25</v>
      </c>
      <c r="I17">
        <f t="shared" si="1"/>
        <v>7.9584336817407815</v>
      </c>
    </row>
    <row r="18" spans="1:9">
      <c r="A18" s="3" t="s">
        <v>35</v>
      </c>
      <c r="B18" t="s">
        <v>34</v>
      </c>
      <c r="C18" t="s">
        <v>34</v>
      </c>
      <c r="D18" t="s">
        <v>34</v>
      </c>
      <c r="F18" t="s">
        <v>34</v>
      </c>
      <c r="H18" t="s">
        <v>34</v>
      </c>
      <c r="I18" t="s">
        <v>34</v>
      </c>
    </row>
    <row r="19" spans="1:9">
      <c r="A19" s="6" t="s">
        <v>18</v>
      </c>
      <c r="B19">
        <v>43.8</v>
      </c>
      <c r="C19">
        <v>47.6</v>
      </c>
      <c r="D19">
        <v>56.8</v>
      </c>
      <c r="F19">
        <v>50.1</v>
      </c>
      <c r="H19">
        <f t="shared" ref="H19:H26" si="2">+AVERAGE(B19:F19)</f>
        <v>49.574999999999996</v>
      </c>
      <c r="I19">
        <f t="shared" ref="I19:I26" si="3">+STDEV(B19:F19)</f>
        <v>5.4689273780758478</v>
      </c>
    </row>
    <row r="20" spans="1:9">
      <c r="A20" s="6" t="s">
        <v>19</v>
      </c>
      <c r="B20">
        <v>41.3</v>
      </c>
      <c r="C20">
        <v>40.6</v>
      </c>
      <c r="D20">
        <v>53.9</v>
      </c>
      <c r="F20">
        <v>49.1</v>
      </c>
      <c r="H20">
        <f t="shared" si="2"/>
        <v>46.225000000000001</v>
      </c>
      <c r="I20">
        <f t="shared" si="3"/>
        <v>6.4048809512745617</v>
      </c>
    </row>
    <row r="21" spans="1:9">
      <c r="A21" s="6" t="s">
        <v>20</v>
      </c>
      <c r="B21">
        <v>79.8</v>
      </c>
      <c r="C21">
        <v>80.400000000000006</v>
      </c>
      <c r="D21">
        <v>95.2</v>
      </c>
      <c r="F21">
        <v>84.7</v>
      </c>
      <c r="H21">
        <f t="shared" si="2"/>
        <v>85.024999999999991</v>
      </c>
      <c r="I21">
        <f t="shared" si="3"/>
        <v>7.1257163382593021</v>
      </c>
    </row>
    <row r="22" spans="1:9">
      <c r="A22" s="6" t="s">
        <v>21</v>
      </c>
      <c r="B22">
        <v>71.7</v>
      </c>
      <c r="C22">
        <v>69.7</v>
      </c>
      <c r="D22">
        <v>90.5</v>
      </c>
      <c r="F22">
        <v>81.900000000000006</v>
      </c>
      <c r="H22">
        <f t="shared" si="2"/>
        <v>78.45</v>
      </c>
      <c r="I22">
        <f t="shared" si="3"/>
        <v>9.6476249236102944</v>
      </c>
    </row>
    <row r="23" spans="1:9">
      <c r="A23" s="6" t="s">
        <v>22</v>
      </c>
      <c r="B23">
        <v>61.1</v>
      </c>
      <c r="C23">
        <v>60.8</v>
      </c>
      <c r="D23">
        <v>74.2</v>
      </c>
      <c r="F23">
        <v>64.3</v>
      </c>
      <c r="H23">
        <f t="shared" si="2"/>
        <v>65.100000000000009</v>
      </c>
      <c r="I23">
        <f t="shared" si="3"/>
        <v>6.2700345559919288</v>
      </c>
    </row>
    <row r="24" spans="1:9">
      <c r="A24" s="6" t="s">
        <v>23</v>
      </c>
      <c r="B24">
        <v>63.7</v>
      </c>
      <c r="C24">
        <v>66.3</v>
      </c>
      <c r="D24">
        <v>23.4</v>
      </c>
      <c r="F24">
        <v>47.4</v>
      </c>
      <c r="H24">
        <f t="shared" si="2"/>
        <v>50.2</v>
      </c>
      <c r="I24">
        <f t="shared" si="3"/>
        <v>19.727645576702752</v>
      </c>
    </row>
    <row r="25" spans="1:9">
      <c r="A25" s="6" t="s">
        <v>24</v>
      </c>
      <c r="B25">
        <v>63.9</v>
      </c>
      <c r="C25">
        <v>66.3</v>
      </c>
      <c r="D25">
        <v>35.200000000000003</v>
      </c>
      <c r="F25">
        <v>48.3</v>
      </c>
      <c r="H25">
        <f t="shared" si="2"/>
        <v>53.424999999999997</v>
      </c>
      <c r="I25">
        <f t="shared" si="3"/>
        <v>14.53624779645698</v>
      </c>
    </row>
    <row r="26" spans="1:9">
      <c r="A26" s="6" t="s">
        <v>25</v>
      </c>
      <c r="B26">
        <v>69.8</v>
      </c>
      <c r="C26">
        <v>71.7</v>
      </c>
      <c r="D26">
        <v>47.3</v>
      </c>
      <c r="F26">
        <v>58</v>
      </c>
      <c r="H26">
        <f t="shared" si="2"/>
        <v>61.7</v>
      </c>
      <c r="I26">
        <f t="shared" si="3"/>
        <v>11.352826373492462</v>
      </c>
    </row>
    <row r="27" spans="1:9">
      <c r="A27" s="3" t="s">
        <v>36</v>
      </c>
      <c r="B27" t="s">
        <v>37</v>
      </c>
      <c r="C27" t="s">
        <v>37</v>
      </c>
      <c r="D27" t="s">
        <v>37</v>
      </c>
      <c r="F27" t="s">
        <v>37</v>
      </c>
      <c r="H27" t="s">
        <v>37</v>
      </c>
      <c r="I27" t="s">
        <v>37</v>
      </c>
    </row>
    <row r="28" spans="1:9">
      <c r="A28" s="6" t="s">
        <v>15</v>
      </c>
      <c r="B28">
        <v>0</v>
      </c>
      <c r="C28">
        <v>0</v>
      </c>
      <c r="D28">
        <v>0</v>
      </c>
      <c r="F28">
        <v>-0.01</v>
      </c>
      <c r="H28">
        <f t="shared" ref="H28:H31" si="4">+AVERAGE(B28:F28)</f>
        <v>-2.5000000000000001E-3</v>
      </c>
      <c r="I28">
        <f t="shared" ref="I28:I31" si="5">+STDEV(B28:F28)</f>
        <v>5.0000000000000001E-3</v>
      </c>
    </row>
    <row r="29" spans="1:9">
      <c r="A29" s="6" t="s">
        <v>16</v>
      </c>
      <c r="B29">
        <v>0.17</v>
      </c>
      <c r="C29">
        <v>0.16</v>
      </c>
      <c r="D29">
        <v>0.21</v>
      </c>
      <c r="F29">
        <v>0.19</v>
      </c>
      <c r="H29">
        <f t="shared" si="4"/>
        <v>0.1825</v>
      </c>
      <c r="I29">
        <f t="shared" si="5"/>
        <v>2.2173557826083483E-2</v>
      </c>
    </row>
    <row r="30" spans="1:9">
      <c r="A30" s="6" t="s">
        <v>17</v>
      </c>
      <c r="B30">
        <v>0.23</v>
      </c>
      <c r="C30">
        <v>-1.33</v>
      </c>
      <c r="D30">
        <v>0.55000000000000004</v>
      </c>
      <c r="F30">
        <v>-4.1900000000000004</v>
      </c>
      <c r="H30">
        <f t="shared" si="4"/>
        <v>-1.1850000000000001</v>
      </c>
      <c r="I30">
        <f t="shared" si="5"/>
        <v>2.1651404881285035</v>
      </c>
    </row>
    <row r="31" spans="1:9">
      <c r="A31" s="6" t="s">
        <v>38</v>
      </c>
      <c r="B31">
        <v>0.09</v>
      </c>
      <c r="C31">
        <v>-0.52</v>
      </c>
      <c r="D31">
        <v>0.21</v>
      </c>
      <c r="F31">
        <v>-1.63</v>
      </c>
      <c r="H31">
        <f t="shared" si="4"/>
        <v>-0.46249999999999997</v>
      </c>
      <c r="I31">
        <f t="shared" si="5"/>
        <v>0.84140259883918433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Tests_vs_Mean</vt:lpstr>
      <vt:lpstr>Tests_vs_Trl RR2</vt:lpstr>
      <vt:lpstr>Tests_vs_Auto RR2</vt:lpstr>
      <vt:lpstr>Tests_vs_Cidaut RR2</vt:lpstr>
      <vt:lpstr>Tests_vs_Hut RR2</vt:lpstr>
      <vt:lpstr>Tests_vs_Lier RR2</vt:lpstr>
    </vt:vector>
  </TitlesOfParts>
  <Company>Worcester Polytechnic Institute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WPI user</dc:creator>
  <cp:lastModifiedBy>WPI</cp:lastModifiedBy>
  <cp:lastPrinted>2008-05-13T18:59:52Z</cp:lastPrinted>
  <dcterms:created xsi:type="dcterms:W3CDTF">2008-05-13T01:12:15Z</dcterms:created>
  <dcterms:modified xsi:type="dcterms:W3CDTF">2008-06-05T20:09:40Z</dcterms:modified>
</cp:coreProperties>
</file>