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worksheets/sheet6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3760" windowHeight="17445" activeTab="2"/>
  </bookViews>
  <sheets>
    <sheet name="Tests_vs_Mean" sheetId="1" r:id="rId1"/>
    <sheet name="Tests_vs_Trl RR1" sheetId="2" r:id="rId2"/>
    <sheet name="Tests_vs_Auto RR1" sheetId="4" r:id="rId3"/>
    <sheet name="Tests_vs_Cidaut RR1" sheetId="5" r:id="rId4"/>
    <sheet name="Tests_vs_Hut RR1" sheetId="6" r:id="rId5"/>
    <sheet name="Tests_vs_Lier RR1" sheetId="7" r:id="rId6"/>
  </sheets>
  <calcPr calcId="125725"/>
</workbook>
</file>

<file path=xl/calcChain.xml><?xml version="1.0" encoding="utf-8"?>
<calcChain xmlns="http://schemas.openxmlformats.org/spreadsheetml/2006/main">
  <c r="H31" i="6"/>
  <c r="I31"/>
  <c r="H31" i="7"/>
  <c r="I31"/>
  <c r="I30"/>
  <c r="H30"/>
  <c r="I29"/>
  <c r="H29"/>
  <c r="I28"/>
  <c r="H28"/>
  <c r="I26"/>
  <c r="H26"/>
  <c r="I25"/>
  <c r="H25"/>
  <c r="I24"/>
  <c r="H24"/>
  <c r="I23"/>
  <c r="H23"/>
  <c r="I22"/>
  <c r="H22"/>
  <c r="I21"/>
  <c r="H21"/>
  <c r="I20"/>
  <c r="H20"/>
  <c r="I19"/>
  <c r="H19"/>
  <c r="I17"/>
  <c r="H17"/>
  <c r="I16"/>
  <c r="H16"/>
  <c r="I15"/>
  <c r="H15"/>
  <c r="I14"/>
  <c r="H14"/>
  <c r="I13"/>
  <c r="H13"/>
  <c r="I12"/>
  <c r="H12"/>
  <c r="I11"/>
  <c r="H11"/>
  <c r="I10"/>
  <c r="H10"/>
  <c r="I9"/>
  <c r="H9"/>
  <c r="I8"/>
  <c r="H8"/>
  <c r="I7"/>
  <c r="H7"/>
  <c r="I6"/>
  <c r="H6"/>
  <c r="I5"/>
  <c r="H5"/>
  <c r="I4"/>
  <c r="H4"/>
  <c r="I3"/>
  <c r="H3"/>
  <c r="I30" i="6"/>
  <c r="H30"/>
  <c r="I29"/>
  <c r="H29"/>
  <c r="I28"/>
  <c r="H28"/>
  <c r="I26"/>
  <c r="H26"/>
  <c r="I25"/>
  <c r="H25"/>
  <c r="I24"/>
  <c r="H24"/>
  <c r="I23"/>
  <c r="H23"/>
  <c r="I22"/>
  <c r="H22"/>
  <c r="I21"/>
  <c r="H21"/>
  <c r="I20"/>
  <c r="H20"/>
  <c r="I19"/>
  <c r="H19"/>
  <c r="I17"/>
  <c r="H17"/>
  <c r="I16"/>
  <c r="H16"/>
  <c r="I15"/>
  <c r="H15"/>
  <c r="I14"/>
  <c r="H14"/>
  <c r="I13"/>
  <c r="H13"/>
  <c r="I12"/>
  <c r="H12"/>
  <c r="I11"/>
  <c r="H11"/>
  <c r="I10"/>
  <c r="H10"/>
  <c r="I9"/>
  <c r="H9"/>
  <c r="I8"/>
  <c r="H8"/>
  <c r="I7"/>
  <c r="H7"/>
  <c r="I6"/>
  <c r="H6"/>
  <c r="I5"/>
  <c r="H5"/>
  <c r="I4"/>
  <c r="H4"/>
  <c r="I3"/>
  <c r="H3"/>
  <c r="I31" i="5"/>
  <c r="H31"/>
  <c r="I30"/>
  <c r="H30"/>
  <c r="I29"/>
  <c r="H29"/>
  <c r="I28"/>
  <c r="H28"/>
  <c r="I26"/>
  <c r="H26"/>
  <c r="I25"/>
  <c r="H25"/>
  <c r="I24"/>
  <c r="H24"/>
  <c r="I23"/>
  <c r="H23"/>
  <c r="I22"/>
  <c r="H22"/>
  <c r="I21"/>
  <c r="H21"/>
  <c r="I20"/>
  <c r="H20"/>
  <c r="I19"/>
  <c r="H19"/>
  <c r="I17"/>
  <c r="H17"/>
  <c r="I16"/>
  <c r="H16"/>
  <c r="I15"/>
  <c r="H15"/>
  <c r="I14"/>
  <c r="H14"/>
  <c r="I13"/>
  <c r="H13"/>
  <c r="I12"/>
  <c r="H12"/>
  <c r="I11"/>
  <c r="H11"/>
  <c r="I10"/>
  <c r="H10"/>
  <c r="I9"/>
  <c r="H9"/>
  <c r="I8"/>
  <c r="H8"/>
  <c r="I7"/>
  <c r="H7"/>
  <c r="I6"/>
  <c r="H6"/>
  <c r="I5"/>
  <c r="H5"/>
  <c r="I4"/>
  <c r="H4"/>
  <c r="I3"/>
  <c r="H3"/>
  <c r="I31" i="4"/>
  <c r="H31"/>
  <c r="I30"/>
  <c r="H30"/>
  <c r="I29"/>
  <c r="H29"/>
  <c r="I28"/>
  <c r="H28"/>
  <c r="I26"/>
  <c r="H26"/>
  <c r="I25"/>
  <c r="H25"/>
  <c r="I24"/>
  <c r="H24"/>
  <c r="I23"/>
  <c r="H23"/>
  <c r="I22"/>
  <c r="H22"/>
  <c r="I21"/>
  <c r="H21"/>
  <c r="I20"/>
  <c r="H20"/>
  <c r="I19"/>
  <c r="H19"/>
  <c r="H4"/>
  <c r="I4"/>
  <c r="H5"/>
  <c r="I5"/>
  <c r="H6"/>
  <c r="I6"/>
  <c r="H7"/>
  <c r="I7"/>
  <c r="H8"/>
  <c r="I8"/>
  <c r="H9"/>
  <c r="I9"/>
  <c r="H10"/>
  <c r="I10"/>
  <c r="H11"/>
  <c r="I11"/>
  <c r="H12"/>
  <c r="I12"/>
  <c r="H13"/>
  <c r="I13"/>
  <c r="H14"/>
  <c r="I14"/>
  <c r="H15"/>
  <c r="I15"/>
  <c r="H16"/>
  <c r="I16"/>
  <c r="H17"/>
  <c r="I17"/>
  <c r="I3"/>
  <c r="H3"/>
  <c r="H29" i="2"/>
  <c r="I29"/>
  <c r="H30"/>
  <c r="I30"/>
  <c r="H31"/>
  <c r="I31"/>
  <c r="I28"/>
  <c r="H28"/>
  <c r="H20"/>
  <c r="I20"/>
  <c r="H21"/>
  <c r="I21"/>
  <c r="H22"/>
  <c r="I22"/>
  <c r="H23"/>
  <c r="I23"/>
  <c r="H24"/>
  <c r="I24"/>
  <c r="H25"/>
  <c r="I25"/>
  <c r="H26"/>
  <c r="I26"/>
  <c r="I19"/>
  <c r="H19"/>
  <c r="H15" i="1"/>
  <c r="I15"/>
  <c r="H16"/>
  <c r="I16"/>
  <c r="H17"/>
  <c r="I17"/>
  <c r="H4" i="2"/>
  <c r="I4"/>
  <c r="H5"/>
  <c r="I5"/>
  <c r="H6"/>
  <c r="I6"/>
  <c r="H7"/>
  <c r="I7"/>
  <c r="H8"/>
  <c r="I8"/>
  <c r="H9"/>
  <c r="I9"/>
  <c r="H10"/>
  <c r="I10"/>
  <c r="H11"/>
  <c r="I11"/>
  <c r="H12"/>
  <c r="I12"/>
  <c r="H13"/>
  <c r="I13"/>
  <c r="H14"/>
  <c r="I14"/>
  <c r="H15"/>
  <c r="I15"/>
  <c r="H16"/>
  <c r="I16"/>
  <c r="H17"/>
  <c r="I17"/>
  <c r="I3"/>
  <c r="H3"/>
  <c r="I4" i="1"/>
  <c r="I5"/>
  <c r="I6"/>
  <c r="I7"/>
  <c r="I8"/>
  <c r="I9"/>
  <c r="I10"/>
  <c r="I11"/>
  <c r="I12"/>
  <c r="I13"/>
  <c r="I14"/>
  <c r="I19"/>
  <c r="I20"/>
  <c r="I21"/>
  <c r="I22"/>
  <c r="I23"/>
  <c r="I24"/>
  <c r="I25"/>
  <c r="I26"/>
  <c r="I28"/>
  <c r="I29"/>
  <c r="I30"/>
  <c r="I31"/>
  <c r="H4"/>
  <c r="H5"/>
  <c r="H6"/>
  <c r="H7"/>
  <c r="H8"/>
  <c r="H9"/>
  <c r="H10"/>
  <c r="H11"/>
  <c r="H12"/>
  <c r="H13"/>
  <c r="H14"/>
  <c r="H19"/>
  <c r="H20"/>
  <c r="H21"/>
  <c r="H22"/>
  <c r="H23"/>
  <c r="H24"/>
  <c r="H25"/>
  <c r="H26"/>
  <c r="H28"/>
  <c r="H29"/>
  <c r="H30"/>
  <c r="H31"/>
  <c r="I3"/>
  <c r="H3"/>
</calcChain>
</file>

<file path=xl/sharedStrings.xml><?xml version="1.0" encoding="utf-8"?>
<sst xmlns="http://schemas.openxmlformats.org/spreadsheetml/2006/main" count="332" uniqueCount="40">
  <si>
    <t>Geers Magnitude</t>
  </si>
  <si>
    <t>Geers Phase</t>
  </si>
  <si>
    <t>Geers Comprehensive</t>
  </si>
  <si>
    <t>Geers CSA Magnitude</t>
  </si>
  <si>
    <t>Geers CSA Phase</t>
  </si>
  <si>
    <t>Geers CSA Comprehensive</t>
  </si>
  <si>
    <t>Sprague-Geers Magnitude</t>
  </si>
  <si>
    <t>Sprague-Geers Phase</t>
  </si>
  <si>
    <t>Sprague-Geers Comprehensive</t>
  </si>
  <si>
    <t>Russell Magnitude</t>
  </si>
  <si>
    <t>Russell Phase</t>
  </si>
  <si>
    <t>Russell Comprehensive</t>
  </si>
  <si>
    <t>Knowles-Gear Magnitude</t>
  </si>
  <si>
    <t>Knowles-Gear Phase</t>
  </si>
  <si>
    <t>Knowles-Gear Comprehensive</t>
  </si>
  <si>
    <t>Average</t>
  </si>
  <si>
    <t>Std</t>
  </si>
  <si>
    <t>T-test</t>
  </si>
  <si>
    <t>Whang's inequality metric</t>
  </si>
  <si>
    <t>Theil's inequality metric</t>
  </si>
  <si>
    <t>Zilliacus error metric</t>
  </si>
  <si>
    <t>RSS error metric metric</t>
  </si>
  <si>
    <t>WIFac_Error</t>
  </si>
  <si>
    <t>Regression Coefficient</t>
  </si>
  <si>
    <t>Correlation Coefficient</t>
  </si>
  <si>
    <t>Correlation Coefficient(NARD)</t>
  </si>
  <si>
    <t>Auto</t>
  </si>
  <si>
    <t>Cidaut</t>
  </si>
  <si>
    <t>Hut</t>
  </si>
  <si>
    <t>Lier</t>
  </si>
  <si>
    <t>TRL</t>
  </si>
  <si>
    <t>Mean</t>
  </si>
  <si>
    <t>STD</t>
  </si>
  <si>
    <t>MPC Metrics</t>
  </si>
  <si>
    <t>Value [%]</t>
  </si>
  <si>
    <t>Single Value Metrics</t>
  </si>
  <si>
    <t>ANOVA Metrics</t>
  </si>
  <si>
    <t>Value</t>
  </si>
  <si>
    <t>T-test(relative)</t>
  </si>
  <si>
    <t>Trl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</si>
</sst>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ill="1" applyBorder="1"/>
    <xf numFmtId="0" fontId="0" fillId="0" borderId="0" xfId="0" applyBorder="1"/>
    <xf numFmtId="0" fontId="2" fillId="0" borderId="0" xfId="0" applyFont="1"/>
    <xf numFmtId="0" fontId="1" fillId="2" borderId="0" xfId="0" applyFont="1" applyFill="1"/>
    <xf numFmtId="0" fontId="1" fillId="3" borderId="0" xfId="0" applyFont="1" applyFill="1"/>
    <xf numFmtId="0" fontId="3" fillId="0" borderId="0" xfId="0" applyFont="1"/>
    <xf numFmtId="0" fontId="1" fillId="0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32</xdr:row>
      <xdr:rowOff>0</xdr:rowOff>
    </xdr:from>
    <xdr:to>
      <xdr:col>11</xdr:col>
      <xdr:colOff>28575</xdr:colOff>
      <xdr:row>64</xdr:row>
      <xdr:rowOff>110490</xdr:rowOff>
    </xdr:to>
    <xdr:pic>
      <xdr:nvPicPr>
        <xdr:cNvPr id="2" name="Picture 1" descr="Curves_Mean.bmp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096000"/>
          <a:ext cx="9144000" cy="620649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32</xdr:row>
      <xdr:rowOff>0</xdr:rowOff>
    </xdr:from>
    <xdr:to>
      <xdr:col>12</xdr:col>
      <xdr:colOff>152400</xdr:colOff>
      <xdr:row>64</xdr:row>
      <xdr:rowOff>110490</xdr:rowOff>
    </xdr:to>
    <xdr:pic>
      <xdr:nvPicPr>
        <xdr:cNvPr id="2" name="Picture 1" descr="Curves_True.bmp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096000"/>
          <a:ext cx="9144000" cy="62064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32</xdr:row>
      <xdr:rowOff>0</xdr:rowOff>
    </xdr:from>
    <xdr:to>
      <xdr:col>12</xdr:col>
      <xdr:colOff>152400</xdr:colOff>
      <xdr:row>64</xdr:row>
      <xdr:rowOff>110490</xdr:rowOff>
    </xdr:to>
    <xdr:pic>
      <xdr:nvPicPr>
        <xdr:cNvPr id="3" name="Picture 2" descr="Curves_True.bmp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096000"/>
          <a:ext cx="9144000" cy="620649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32</xdr:row>
      <xdr:rowOff>0</xdr:rowOff>
    </xdr:from>
    <xdr:to>
      <xdr:col>12</xdr:col>
      <xdr:colOff>152400</xdr:colOff>
      <xdr:row>64</xdr:row>
      <xdr:rowOff>110490</xdr:rowOff>
    </xdr:to>
    <xdr:pic>
      <xdr:nvPicPr>
        <xdr:cNvPr id="3" name="Picture 2" descr="Curves_True.bmp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096000"/>
          <a:ext cx="9144000" cy="620649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32</xdr:row>
      <xdr:rowOff>0</xdr:rowOff>
    </xdr:from>
    <xdr:to>
      <xdr:col>12</xdr:col>
      <xdr:colOff>152400</xdr:colOff>
      <xdr:row>64</xdr:row>
      <xdr:rowOff>110490</xdr:rowOff>
    </xdr:to>
    <xdr:pic>
      <xdr:nvPicPr>
        <xdr:cNvPr id="3" name="Picture 2" descr="Curves_True.bmp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096000"/>
          <a:ext cx="9144000" cy="620649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32</xdr:row>
      <xdr:rowOff>0</xdr:rowOff>
    </xdr:from>
    <xdr:to>
      <xdr:col>12</xdr:col>
      <xdr:colOff>152400</xdr:colOff>
      <xdr:row>64</xdr:row>
      <xdr:rowOff>110490</xdr:rowOff>
    </xdr:to>
    <xdr:pic>
      <xdr:nvPicPr>
        <xdr:cNvPr id="3" name="Picture 2" descr="Curves_True.bmp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096000"/>
          <a:ext cx="9144000" cy="62064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1"/>
  <sheetViews>
    <sheetView topLeftCell="A19" workbookViewId="0">
      <selection activeCell="A33" sqref="A33"/>
    </sheetView>
  </sheetViews>
  <sheetFormatPr defaultRowHeight="15"/>
  <cols>
    <col min="1" max="1" width="29" bestFit="1" customWidth="1"/>
    <col min="2" max="2" width="12" bestFit="1" customWidth="1"/>
    <col min="3" max="5" width="12.7109375" bestFit="1" customWidth="1"/>
    <col min="8" max="8" width="9.5703125" bestFit="1" customWidth="1"/>
    <col min="11" max="11" width="11.42578125" bestFit="1" customWidth="1"/>
  </cols>
  <sheetData>
    <row r="1" spans="1:13">
      <c r="A1" s="3"/>
      <c r="B1" s="4" t="s">
        <v>26</v>
      </c>
      <c r="C1" s="4" t="s">
        <v>27</v>
      </c>
      <c r="D1" s="4" t="s">
        <v>28</v>
      </c>
      <c r="E1" s="4" t="s">
        <v>29</v>
      </c>
      <c r="F1" s="4" t="s">
        <v>30</v>
      </c>
      <c r="H1" s="5" t="s">
        <v>31</v>
      </c>
      <c r="I1" s="5" t="s">
        <v>32</v>
      </c>
      <c r="K1" s="1"/>
      <c r="L1" s="1"/>
      <c r="M1" s="1"/>
    </row>
    <row r="2" spans="1:13">
      <c r="A2" s="3" t="s">
        <v>33</v>
      </c>
      <c r="B2" t="s">
        <v>34</v>
      </c>
      <c r="C2" t="s">
        <v>34</v>
      </c>
      <c r="D2" t="s">
        <v>34</v>
      </c>
      <c r="E2" t="s">
        <v>34</v>
      </c>
      <c r="F2" t="s">
        <v>34</v>
      </c>
      <c r="H2" t="s">
        <v>34</v>
      </c>
      <c r="I2" t="s">
        <v>34</v>
      </c>
      <c r="K2" s="2"/>
    </row>
    <row r="3" spans="1:13">
      <c r="A3" s="6" t="s">
        <v>0</v>
      </c>
      <c r="B3">
        <v>34.1</v>
      </c>
      <c r="C3">
        <v>3.2</v>
      </c>
      <c r="D3">
        <v>5.5</v>
      </c>
      <c r="E3">
        <v>14.8</v>
      </c>
      <c r="F3">
        <v>-0.5</v>
      </c>
      <c r="H3">
        <f t="shared" ref="H3:H14" si="0">+AVERAGE(B3:F3)</f>
        <v>11.420000000000002</v>
      </c>
      <c r="I3">
        <f t="shared" ref="I3:I14" si="1">+STDEV(B3:F3)</f>
        <v>13.87901293320242</v>
      </c>
      <c r="K3" s="2"/>
    </row>
    <row r="4" spans="1:13">
      <c r="A4" s="6" t="s">
        <v>1</v>
      </c>
      <c r="B4">
        <v>13</v>
      </c>
      <c r="C4">
        <v>9.5</v>
      </c>
      <c r="D4">
        <v>11.6</v>
      </c>
      <c r="E4">
        <v>10.9</v>
      </c>
      <c r="F4">
        <v>5.3</v>
      </c>
      <c r="H4">
        <f t="shared" si="0"/>
        <v>10.059999999999999</v>
      </c>
      <c r="I4">
        <f t="shared" si="1"/>
        <v>2.9449957555147734</v>
      </c>
      <c r="K4" s="2"/>
    </row>
    <row r="5" spans="1:13">
      <c r="A5" s="6" t="s">
        <v>2</v>
      </c>
      <c r="B5">
        <v>36.5</v>
      </c>
      <c r="C5">
        <v>10.1</v>
      </c>
      <c r="D5">
        <v>12.8</v>
      </c>
      <c r="E5">
        <v>18.399999999999999</v>
      </c>
      <c r="F5">
        <v>5.3</v>
      </c>
      <c r="H5">
        <f t="shared" si="0"/>
        <v>16.62</v>
      </c>
      <c r="I5">
        <f t="shared" si="1"/>
        <v>12.079196993177977</v>
      </c>
      <c r="K5" s="2"/>
    </row>
    <row r="6" spans="1:13">
      <c r="A6" s="6" t="s">
        <v>3</v>
      </c>
      <c r="B6">
        <v>34.1</v>
      </c>
      <c r="C6">
        <v>3.2</v>
      </c>
      <c r="D6">
        <v>5.5</v>
      </c>
      <c r="E6">
        <v>14.8</v>
      </c>
      <c r="F6">
        <v>-0.5</v>
      </c>
      <c r="H6">
        <f t="shared" si="0"/>
        <v>11.420000000000002</v>
      </c>
      <c r="I6">
        <f t="shared" si="1"/>
        <v>13.87901293320242</v>
      </c>
      <c r="K6" s="2"/>
    </row>
    <row r="7" spans="1:13">
      <c r="A7" s="6" t="s">
        <v>4</v>
      </c>
      <c r="B7">
        <v>13</v>
      </c>
      <c r="C7">
        <v>9.5</v>
      </c>
      <c r="D7">
        <v>11.6</v>
      </c>
      <c r="E7">
        <v>10.9</v>
      </c>
      <c r="F7">
        <v>5.3</v>
      </c>
      <c r="H7">
        <f t="shared" si="0"/>
        <v>10.059999999999999</v>
      </c>
      <c r="I7">
        <f t="shared" si="1"/>
        <v>2.9449957555147734</v>
      </c>
      <c r="K7" s="2"/>
    </row>
    <row r="8" spans="1:13">
      <c r="A8" s="6" t="s">
        <v>5</v>
      </c>
      <c r="B8">
        <v>36.5</v>
      </c>
      <c r="C8">
        <v>10.1</v>
      </c>
      <c r="D8">
        <v>12.8</v>
      </c>
      <c r="E8">
        <v>18.399999999999999</v>
      </c>
      <c r="F8">
        <v>5.3</v>
      </c>
      <c r="H8">
        <f t="shared" si="0"/>
        <v>16.62</v>
      </c>
      <c r="I8">
        <f t="shared" si="1"/>
        <v>12.079196993177977</v>
      </c>
      <c r="K8" s="2"/>
    </row>
    <row r="9" spans="1:13">
      <c r="A9" s="6" t="s">
        <v>6</v>
      </c>
      <c r="B9">
        <v>34.1</v>
      </c>
      <c r="C9">
        <v>3.2</v>
      </c>
      <c r="D9">
        <v>5.5</v>
      </c>
      <c r="E9">
        <v>14.8</v>
      </c>
      <c r="F9">
        <v>-0.5</v>
      </c>
      <c r="H9">
        <f t="shared" si="0"/>
        <v>11.420000000000002</v>
      </c>
      <c r="I9">
        <f t="shared" si="1"/>
        <v>13.87901293320242</v>
      </c>
      <c r="K9" s="2"/>
    </row>
    <row r="10" spans="1:13">
      <c r="A10" s="6" t="s">
        <v>7</v>
      </c>
      <c r="B10">
        <v>16.399999999999999</v>
      </c>
      <c r="C10">
        <v>14</v>
      </c>
      <c r="D10">
        <v>15.5</v>
      </c>
      <c r="E10">
        <v>15</v>
      </c>
      <c r="F10">
        <v>10.4</v>
      </c>
      <c r="H10">
        <f t="shared" si="0"/>
        <v>14.26</v>
      </c>
      <c r="I10">
        <f t="shared" si="1"/>
        <v>2.3255106965997907</v>
      </c>
      <c r="K10" s="2"/>
    </row>
    <row r="11" spans="1:13">
      <c r="A11" s="6" t="s">
        <v>8</v>
      </c>
      <c r="B11">
        <v>37.9</v>
      </c>
      <c r="C11">
        <v>14.4</v>
      </c>
      <c r="D11">
        <v>16.399999999999999</v>
      </c>
      <c r="E11">
        <v>21.1</v>
      </c>
      <c r="F11">
        <v>10.4</v>
      </c>
      <c r="H11">
        <f t="shared" si="0"/>
        <v>20.04</v>
      </c>
      <c r="I11">
        <f t="shared" si="1"/>
        <v>10.701541944972236</v>
      </c>
      <c r="K11" s="2"/>
    </row>
    <row r="12" spans="1:13">
      <c r="A12" s="6" t="s">
        <v>9</v>
      </c>
      <c r="B12">
        <v>20.3</v>
      </c>
      <c r="C12">
        <v>2.7</v>
      </c>
      <c r="D12">
        <v>4.4000000000000004</v>
      </c>
      <c r="E12">
        <v>10.6</v>
      </c>
      <c r="F12">
        <v>-0.4</v>
      </c>
      <c r="H12">
        <f t="shared" si="0"/>
        <v>7.5200000000000005</v>
      </c>
      <c r="I12">
        <f t="shared" si="1"/>
        <v>8.1931068588173552</v>
      </c>
      <c r="K12" s="2"/>
    </row>
    <row r="13" spans="1:13">
      <c r="A13" s="6" t="s">
        <v>10</v>
      </c>
      <c r="B13">
        <v>16.399999999999999</v>
      </c>
      <c r="C13">
        <v>14</v>
      </c>
      <c r="D13">
        <v>15.5</v>
      </c>
      <c r="E13">
        <v>15</v>
      </c>
      <c r="F13">
        <v>10.4</v>
      </c>
      <c r="H13">
        <f t="shared" si="0"/>
        <v>14.26</v>
      </c>
      <c r="I13">
        <f t="shared" si="1"/>
        <v>2.3255106965997907</v>
      </c>
      <c r="K13" s="2"/>
    </row>
    <row r="14" spans="1:13">
      <c r="A14" s="6" t="s">
        <v>11</v>
      </c>
      <c r="B14">
        <v>23.1</v>
      </c>
      <c r="C14">
        <v>12.6</v>
      </c>
      <c r="D14">
        <v>14.3</v>
      </c>
      <c r="E14">
        <v>16.3</v>
      </c>
      <c r="F14">
        <v>9.1999999999999993</v>
      </c>
      <c r="H14">
        <f t="shared" si="0"/>
        <v>15.1</v>
      </c>
      <c r="I14">
        <f t="shared" si="1"/>
        <v>5.1754226880516754</v>
      </c>
      <c r="K14" s="2"/>
    </row>
    <row r="15" spans="1:13">
      <c r="A15" s="6" t="s">
        <v>12</v>
      </c>
      <c r="B15">
        <v>43</v>
      </c>
      <c r="C15">
        <v>33.299999999999997</v>
      </c>
      <c r="D15">
        <v>38.6</v>
      </c>
      <c r="E15">
        <v>36.4</v>
      </c>
      <c r="F15">
        <v>33</v>
      </c>
      <c r="H15">
        <f t="shared" ref="H15:H17" si="2">+AVERAGE(B15:F15)</f>
        <v>36.86</v>
      </c>
      <c r="I15">
        <f t="shared" ref="I15:I17" si="3">+STDEV(B15:F15)</f>
        <v>4.1385987966943505</v>
      </c>
      <c r="K15" s="2"/>
    </row>
    <row r="16" spans="1:13">
      <c r="A16" s="6" t="s">
        <v>13</v>
      </c>
      <c r="B16">
        <v>20.9</v>
      </c>
      <c r="C16">
        <v>11.4</v>
      </c>
      <c r="D16">
        <v>42.3</v>
      </c>
      <c r="E16">
        <v>42.3</v>
      </c>
      <c r="F16">
        <v>32.799999999999997</v>
      </c>
      <c r="H16">
        <f t="shared" si="2"/>
        <v>29.939999999999998</v>
      </c>
      <c r="I16">
        <f t="shared" si="3"/>
        <v>13.59385890760972</v>
      </c>
      <c r="K16" s="2"/>
    </row>
    <row r="17" spans="1:11">
      <c r="A17" s="6" t="s">
        <v>14</v>
      </c>
      <c r="B17">
        <v>40.200000000000003</v>
      </c>
      <c r="C17">
        <v>30.8</v>
      </c>
      <c r="D17">
        <v>39.200000000000003</v>
      </c>
      <c r="E17">
        <v>37.5</v>
      </c>
      <c r="F17">
        <v>33</v>
      </c>
      <c r="H17">
        <f t="shared" si="2"/>
        <v>36.14</v>
      </c>
      <c r="I17">
        <f t="shared" si="3"/>
        <v>4.0642342452177243</v>
      </c>
      <c r="K17" s="2"/>
    </row>
    <row r="18" spans="1:11">
      <c r="A18" s="3" t="s">
        <v>35</v>
      </c>
      <c r="B18" t="s">
        <v>34</v>
      </c>
      <c r="C18" t="s">
        <v>34</v>
      </c>
      <c r="D18" t="s">
        <v>34</v>
      </c>
      <c r="E18" t="s">
        <v>34</v>
      </c>
      <c r="F18" t="s">
        <v>34</v>
      </c>
      <c r="H18" t="s">
        <v>34</v>
      </c>
      <c r="I18" t="s">
        <v>34</v>
      </c>
      <c r="K18" s="2"/>
    </row>
    <row r="19" spans="1:11">
      <c r="A19" s="6" t="s">
        <v>18</v>
      </c>
      <c r="B19">
        <v>35.700000000000003</v>
      </c>
      <c r="C19">
        <v>27</v>
      </c>
      <c r="D19">
        <v>27.6</v>
      </c>
      <c r="E19">
        <v>27.6</v>
      </c>
      <c r="F19">
        <v>19.399999999999999</v>
      </c>
      <c r="H19">
        <f t="shared" ref="H19:H26" si="4">+AVERAGE(B19:F19)</f>
        <v>27.46</v>
      </c>
      <c r="I19">
        <f t="shared" ref="I19:I26" si="5">+STDEV(B19:F19)</f>
        <v>5.7687086943266621</v>
      </c>
      <c r="K19" s="2"/>
    </row>
    <row r="20" spans="1:11">
      <c r="A20" s="6" t="s">
        <v>19</v>
      </c>
      <c r="B20">
        <v>29.1</v>
      </c>
      <c r="C20">
        <v>21.9</v>
      </c>
      <c r="D20">
        <v>24.2</v>
      </c>
      <c r="E20">
        <v>24.2</v>
      </c>
      <c r="F20">
        <v>16.2</v>
      </c>
      <c r="H20">
        <f t="shared" si="4"/>
        <v>23.12</v>
      </c>
      <c r="I20">
        <f t="shared" si="5"/>
        <v>4.6762164192859856</v>
      </c>
      <c r="K20" s="2"/>
    </row>
    <row r="21" spans="1:11">
      <c r="A21" s="6" t="s">
        <v>20</v>
      </c>
      <c r="B21">
        <v>88.1</v>
      </c>
      <c r="C21">
        <v>56.1</v>
      </c>
      <c r="D21">
        <v>57.4</v>
      </c>
      <c r="E21">
        <v>63.4</v>
      </c>
      <c r="F21">
        <v>39.200000000000003</v>
      </c>
      <c r="H21">
        <f t="shared" si="4"/>
        <v>60.839999999999996</v>
      </c>
      <c r="I21">
        <f t="shared" si="5"/>
        <v>17.693586408639717</v>
      </c>
      <c r="K21" s="2"/>
    </row>
    <row r="22" spans="1:11">
      <c r="A22" s="6" t="s">
        <v>21</v>
      </c>
      <c r="B22">
        <v>68.2</v>
      </c>
      <c r="C22">
        <v>44.5</v>
      </c>
      <c r="D22">
        <v>49.7</v>
      </c>
      <c r="E22">
        <v>52.1</v>
      </c>
      <c r="F22">
        <v>32.4</v>
      </c>
      <c r="H22">
        <f t="shared" si="4"/>
        <v>49.38</v>
      </c>
      <c r="I22">
        <f t="shared" si="5"/>
        <v>12.979098581950918</v>
      </c>
      <c r="K22" s="2"/>
    </row>
    <row r="23" spans="1:11">
      <c r="A23" s="6" t="s">
        <v>22</v>
      </c>
      <c r="B23">
        <v>46.4</v>
      </c>
      <c r="C23">
        <v>37.4</v>
      </c>
      <c r="D23">
        <v>39.5</v>
      </c>
      <c r="E23">
        <v>40.5</v>
      </c>
      <c r="F23">
        <v>27.2</v>
      </c>
      <c r="H23">
        <f t="shared" si="4"/>
        <v>38.200000000000003</v>
      </c>
      <c r="I23">
        <f t="shared" si="5"/>
        <v>6.9974995534119291</v>
      </c>
      <c r="K23" s="2"/>
    </row>
    <row r="24" spans="1:11">
      <c r="A24" s="6" t="s">
        <v>23</v>
      </c>
      <c r="B24">
        <v>59</v>
      </c>
      <c r="C24">
        <v>85</v>
      </c>
      <c r="D24">
        <v>80.900000000000006</v>
      </c>
      <c r="E24">
        <v>78.7</v>
      </c>
      <c r="F24">
        <v>92.4</v>
      </c>
      <c r="H24">
        <f t="shared" si="4"/>
        <v>79.2</v>
      </c>
      <c r="I24">
        <f t="shared" si="5"/>
        <v>12.440458190918866</v>
      </c>
      <c r="K24" s="2"/>
    </row>
    <row r="25" spans="1:11">
      <c r="A25" s="6" t="s">
        <v>24</v>
      </c>
      <c r="B25">
        <v>85.1</v>
      </c>
      <c r="C25">
        <v>86.8</v>
      </c>
      <c r="D25">
        <v>84</v>
      </c>
      <c r="E25">
        <v>85.5</v>
      </c>
      <c r="F25">
        <v>92.8</v>
      </c>
      <c r="H25">
        <f t="shared" si="4"/>
        <v>86.84</v>
      </c>
      <c r="I25">
        <f t="shared" si="5"/>
        <v>3.4789366191408484</v>
      </c>
      <c r="K25" s="2"/>
    </row>
    <row r="26" spans="1:11">
      <c r="A26" s="6" t="s">
        <v>25</v>
      </c>
      <c r="B26">
        <v>87</v>
      </c>
      <c r="C26">
        <v>90.5</v>
      </c>
      <c r="D26">
        <v>88.4</v>
      </c>
      <c r="E26">
        <v>89.1</v>
      </c>
      <c r="F26">
        <v>94.7</v>
      </c>
      <c r="H26">
        <f t="shared" si="4"/>
        <v>89.94</v>
      </c>
      <c r="I26">
        <f t="shared" si="5"/>
        <v>2.9449957555148845</v>
      </c>
      <c r="K26" s="2"/>
    </row>
    <row r="27" spans="1:11">
      <c r="A27" s="3" t="s">
        <v>36</v>
      </c>
      <c r="B27" t="s">
        <v>37</v>
      </c>
      <c r="C27" t="s">
        <v>37</v>
      </c>
      <c r="D27" t="s">
        <v>37</v>
      </c>
      <c r="E27" t="s">
        <v>37</v>
      </c>
      <c r="F27" t="s">
        <v>37</v>
      </c>
      <c r="H27" t="s">
        <v>37</v>
      </c>
      <c r="I27" t="s">
        <v>37</v>
      </c>
      <c r="K27" s="2"/>
    </row>
    <row r="28" spans="1:11">
      <c r="A28" s="6" t="s">
        <v>15</v>
      </c>
      <c r="B28">
        <v>0</v>
      </c>
      <c r="C28">
        <v>0</v>
      </c>
      <c r="D28">
        <v>0</v>
      </c>
      <c r="E28">
        <v>-0.01</v>
      </c>
      <c r="F28">
        <v>0.01</v>
      </c>
      <c r="H28">
        <f>+AVERAGE(B28:F28)</f>
        <v>0</v>
      </c>
      <c r="I28">
        <f>+STDEV(B28:F28)</f>
        <v>7.0710678118654753E-3</v>
      </c>
    </row>
    <row r="29" spans="1:11">
      <c r="A29" s="6" t="s">
        <v>16</v>
      </c>
      <c r="B29">
        <v>0.21</v>
      </c>
      <c r="C29">
        <v>0.14000000000000001</v>
      </c>
      <c r="D29">
        <v>0.15</v>
      </c>
      <c r="E29">
        <v>0.16</v>
      </c>
      <c r="F29">
        <v>0.1</v>
      </c>
      <c r="H29">
        <f>+AVERAGE(B29:F29)</f>
        <v>0.152</v>
      </c>
      <c r="I29">
        <f>+STDEV(B29:F29)</f>
        <v>3.9623225512317881E-2</v>
      </c>
    </row>
    <row r="30" spans="1:11">
      <c r="A30" s="6" t="s">
        <v>17</v>
      </c>
      <c r="B30">
        <v>1.36</v>
      </c>
      <c r="C30">
        <v>-0.79</v>
      </c>
      <c r="D30">
        <v>-2.09</v>
      </c>
      <c r="E30">
        <v>-3.13</v>
      </c>
      <c r="F30">
        <v>6.47</v>
      </c>
      <c r="H30">
        <f>+AVERAGE(B30:F30)</f>
        <v>0.36400000000000005</v>
      </c>
      <c r="I30">
        <f>+STDEV(B30:F30)</f>
        <v>3.8025359958848512</v>
      </c>
    </row>
    <row r="31" spans="1:11">
      <c r="A31" s="6" t="s">
        <v>38</v>
      </c>
      <c r="B31">
        <v>0.53</v>
      </c>
      <c r="C31">
        <v>-0.31</v>
      </c>
      <c r="D31">
        <v>-0.82</v>
      </c>
      <c r="E31">
        <v>-1.22</v>
      </c>
      <c r="F31">
        <v>2.5299999999999998</v>
      </c>
      <c r="H31">
        <f>+AVERAGE(B31:F31)</f>
        <v>0.14199999999999999</v>
      </c>
      <c r="I31">
        <f>+STDEV(B31:F31)</f>
        <v>1.4864286057527283</v>
      </c>
    </row>
  </sheetData>
  <pageMargins left="0.7" right="0.7" top="0.75" bottom="0.75" header="0.3" footer="0.3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1"/>
  <sheetViews>
    <sheetView workbookViewId="0">
      <selection activeCell="I31" sqref="I31"/>
    </sheetView>
  </sheetViews>
  <sheetFormatPr defaultRowHeight="15"/>
  <cols>
    <col min="1" max="1" width="28.85546875" bestFit="1" customWidth="1"/>
    <col min="2" max="6" width="9.5703125" bestFit="1" customWidth="1"/>
    <col min="8" max="8" width="9.5703125" bestFit="1" customWidth="1"/>
    <col min="9" max="9" width="12" bestFit="1" customWidth="1"/>
  </cols>
  <sheetData>
    <row r="1" spans="1:9">
      <c r="A1" s="3"/>
      <c r="B1" s="4" t="s">
        <v>26</v>
      </c>
      <c r="C1" s="4" t="s">
        <v>27</v>
      </c>
      <c r="D1" s="4" t="s">
        <v>28</v>
      </c>
      <c r="E1" s="4" t="s">
        <v>29</v>
      </c>
      <c r="F1" s="7"/>
      <c r="H1" s="5" t="s">
        <v>31</v>
      </c>
      <c r="I1" s="5" t="s">
        <v>32</v>
      </c>
    </row>
    <row r="2" spans="1:9">
      <c r="A2" s="3" t="s">
        <v>33</v>
      </c>
      <c r="B2" t="s">
        <v>34</v>
      </c>
      <c r="C2" t="s">
        <v>34</v>
      </c>
      <c r="D2" t="s">
        <v>34</v>
      </c>
      <c r="E2" t="s">
        <v>34</v>
      </c>
      <c r="H2" t="s">
        <v>34</v>
      </c>
      <c r="I2" t="s">
        <v>34</v>
      </c>
    </row>
    <row r="3" spans="1:9">
      <c r="A3" s="6" t="s">
        <v>0</v>
      </c>
      <c r="B3">
        <v>34.799999999999997</v>
      </c>
      <c r="C3">
        <v>3.7</v>
      </c>
      <c r="D3">
        <v>6</v>
      </c>
      <c r="E3">
        <v>15.4</v>
      </c>
      <c r="H3">
        <f>+AVERAGE(B3:E3)</f>
        <v>14.975</v>
      </c>
      <c r="I3">
        <f>+STDEV(B3:E3)</f>
        <v>14.152591046636418</v>
      </c>
    </row>
    <row r="4" spans="1:9">
      <c r="A4" s="6" t="s">
        <v>1</v>
      </c>
      <c r="B4">
        <v>24.9</v>
      </c>
      <c r="C4">
        <v>13.6</v>
      </c>
      <c r="D4">
        <v>15</v>
      </c>
      <c r="E4">
        <v>17.7</v>
      </c>
      <c r="H4">
        <f t="shared" ref="H4:H17" si="0">+AVERAGE(B4:E4)</f>
        <v>17.8</v>
      </c>
      <c r="I4">
        <f t="shared" ref="I4:I17" si="1">+STDEV(B4:E4)</f>
        <v>5.0299105359837046</v>
      </c>
    </row>
    <row r="5" spans="1:9">
      <c r="A5" s="6" t="s">
        <v>2</v>
      </c>
      <c r="B5">
        <v>42.7</v>
      </c>
      <c r="C5">
        <v>14.1</v>
      </c>
      <c r="D5">
        <v>16.100000000000001</v>
      </c>
      <c r="E5">
        <v>23.4</v>
      </c>
      <c r="H5">
        <f t="shared" si="0"/>
        <v>24.075000000000003</v>
      </c>
      <c r="I5">
        <f t="shared" si="1"/>
        <v>13.044123836680891</v>
      </c>
    </row>
    <row r="6" spans="1:9">
      <c r="A6" s="6" t="s">
        <v>3</v>
      </c>
      <c r="B6">
        <v>34.799999999999997</v>
      </c>
      <c r="C6">
        <v>3.7</v>
      </c>
      <c r="D6">
        <v>6</v>
      </c>
      <c r="E6">
        <v>15.4</v>
      </c>
      <c r="H6">
        <f t="shared" si="0"/>
        <v>14.975</v>
      </c>
      <c r="I6">
        <f t="shared" si="1"/>
        <v>14.152591046636418</v>
      </c>
    </row>
    <row r="7" spans="1:9">
      <c r="A7" s="6" t="s">
        <v>4</v>
      </c>
      <c r="B7">
        <v>24.9</v>
      </c>
      <c r="C7">
        <v>13.6</v>
      </c>
      <c r="D7">
        <v>15</v>
      </c>
      <c r="E7">
        <v>17.7</v>
      </c>
      <c r="H7">
        <f t="shared" si="0"/>
        <v>17.8</v>
      </c>
      <c r="I7">
        <f t="shared" si="1"/>
        <v>5.0299105359837046</v>
      </c>
    </row>
    <row r="8" spans="1:9">
      <c r="A8" s="6" t="s">
        <v>5</v>
      </c>
      <c r="B8">
        <v>42.7</v>
      </c>
      <c r="C8">
        <v>14.1</v>
      </c>
      <c r="D8">
        <v>16.100000000000001</v>
      </c>
      <c r="E8">
        <v>23.4</v>
      </c>
      <c r="H8">
        <f t="shared" si="0"/>
        <v>24.075000000000003</v>
      </c>
      <c r="I8">
        <f t="shared" si="1"/>
        <v>13.044123836680891</v>
      </c>
    </row>
    <row r="9" spans="1:9">
      <c r="A9" s="6" t="s">
        <v>6</v>
      </c>
      <c r="B9">
        <v>34.799999999999997</v>
      </c>
      <c r="C9">
        <v>3.7</v>
      </c>
      <c r="D9">
        <v>6</v>
      </c>
      <c r="E9">
        <v>15.4</v>
      </c>
      <c r="H9">
        <f t="shared" si="0"/>
        <v>14.975</v>
      </c>
      <c r="I9">
        <f t="shared" si="1"/>
        <v>14.152591046636418</v>
      </c>
    </row>
    <row r="10" spans="1:9">
      <c r="A10" s="6" t="s">
        <v>7</v>
      </c>
      <c r="B10">
        <v>22.9</v>
      </c>
      <c r="C10">
        <v>16.8</v>
      </c>
      <c r="D10">
        <v>17.7</v>
      </c>
      <c r="E10">
        <v>19.2</v>
      </c>
      <c r="H10">
        <f t="shared" si="0"/>
        <v>19.150000000000002</v>
      </c>
      <c r="I10">
        <f t="shared" si="1"/>
        <v>2.6888659319497257</v>
      </c>
    </row>
    <row r="11" spans="1:9">
      <c r="A11" s="6" t="s">
        <v>8</v>
      </c>
      <c r="B11">
        <v>41.7</v>
      </c>
      <c r="C11">
        <v>17.2</v>
      </c>
      <c r="D11">
        <v>18.600000000000001</v>
      </c>
      <c r="E11">
        <v>24.6</v>
      </c>
      <c r="H11">
        <f t="shared" si="0"/>
        <v>25.524999999999999</v>
      </c>
      <c r="I11">
        <f t="shared" si="1"/>
        <v>11.250888853775077</v>
      </c>
    </row>
    <row r="12" spans="1:9">
      <c r="A12" s="6" t="s">
        <v>9</v>
      </c>
      <c r="B12">
        <v>20.6</v>
      </c>
      <c r="C12">
        <v>3.1</v>
      </c>
      <c r="D12">
        <v>4.8</v>
      </c>
      <c r="E12">
        <v>11</v>
      </c>
      <c r="H12">
        <f t="shared" si="0"/>
        <v>9.875</v>
      </c>
      <c r="I12">
        <f t="shared" si="1"/>
        <v>7.9151226564511745</v>
      </c>
    </row>
    <row r="13" spans="1:9">
      <c r="A13" s="6" t="s">
        <v>10</v>
      </c>
      <c r="B13">
        <v>22.9</v>
      </c>
      <c r="C13">
        <v>16.8</v>
      </c>
      <c r="D13">
        <v>17.7</v>
      </c>
      <c r="E13">
        <v>19.2</v>
      </c>
      <c r="H13">
        <f t="shared" si="0"/>
        <v>19.150000000000002</v>
      </c>
      <c r="I13">
        <f t="shared" si="1"/>
        <v>2.6888659319497257</v>
      </c>
    </row>
    <row r="14" spans="1:9">
      <c r="A14" s="6" t="s">
        <v>11</v>
      </c>
      <c r="B14">
        <v>27.3</v>
      </c>
      <c r="C14">
        <v>15.1</v>
      </c>
      <c r="D14">
        <v>16.2</v>
      </c>
      <c r="E14">
        <v>19.600000000000001</v>
      </c>
      <c r="H14">
        <f t="shared" si="0"/>
        <v>19.549999999999997</v>
      </c>
      <c r="I14">
        <f t="shared" si="1"/>
        <v>5.5102933981171578</v>
      </c>
    </row>
    <row r="15" spans="1:9">
      <c r="A15" s="6" t="s">
        <v>12</v>
      </c>
      <c r="B15">
        <v>64</v>
      </c>
      <c r="C15">
        <v>35.200000000000003</v>
      </c>
      <c r="D15">
        <v>39.1</v>
      </c>
      <c r="E15">
        <v>42.7</v>
      </c>
      <c r="H15">
        <f t="shared" si="0"/>
        <v>45.25</v>
      </c>
      <c r="I15">
        <f t="shared" si="1"/>
        <v>12.869731931940169</v>
      </c>
    </row>
    <row r="16" spans="1:9">
      <c r="A16" s="6" t="s">
        <v>13</v>
      </c>
      <c r="B16">
        <v>40.4</v>
      </c>
      <c r="C16">
        <v>16.100000000000001</v>
      </c>
      <c r="D16">
        <v>7.1</v>
      </c>
      <c r="E16">
        <v>7.1</v>
      </c>
      <c r="H16">
        <f t="shared" si="0"/>
        <v>17.675000000000001</v>
      </c>
      <c r="I16">
        <f t="shared" si="1"/>
        <v>15.732847803242741</v>
      </c>
    </row>
    <row r="17" spans="1:9">
      <c r="A17" s="6" t="s">
        <v>14</v>
      </c>
      <c r="B17">
        <v>60.7</v>
      </c>
      <c r="C17">
        <v>32.799999999999997</v>
      </c>
      <c r="D17">
        <v>35.799999999999997</v>
      </c>
      <c r="E17">
        <v>39.1</v>
      </c>
      <c r="H17">
        <f t="shared" si="0"/>
        <v>42.1</v>
      </c>
      <c r="I17">
        <f t="shared" si="1"/>
        <v>12.664122551523251</v>
      </c>
    </row>
    <row r="18" spans="1:9">
      <c r="A18" s="3" t="s">
        <v>35</v>
      </c>
      <c r="B18" t="s">
        <v>34</v>
      </c>
      <c r="C18" t="s">
        <v>34</v>
      </c>
      <c r="D18" t="s">
        <v>34</v>
      </c>
      <c r="E18" t="s">
        <v>34</v>
      </c>
      <c r="H18" t="s">
        <v>34</v>
      </c>
      <c r="I18" t="s">
        <v>34</v>
      </c>
    </row>
    <row r="19" spans="1:9">
      <c r="A19" s="6" t="s">
        <v>18</v>
      </c>
      <c r="B19">
        <v>46</v>
      </c>
      <c r="C19">
        <v>32.5</v>
      </c>
      <c r="D19">
        <v>30.4</v>
      </c>
      <c r="E19">
        <v>34</v>
      </c>
      <c r="H19">
        <f t="shared" ref="H19" si="2">+AVERAGE(B19:E19)</f>
        <v>35.725000000000001</v>
      </c>
      <c r="I19">
        <f t="shared" ref="I19" si="3">+STDEV(B19:E19)</f>
        <v>7.0073176037625098</v>
      </c>
    </row>
    <row r="20" spans="1:9">
      <c r="A20" s="6" t="s">
        <v>19</v>
      </c>
      <c r="B20">
        <v>37.9</v>
      </c>
      <c r="C20">
        <v>26.2</v>
      </c>
      <c r="D20">
        <v>27.5</v>
      </c>
      <c r="E20">
        <v>30.5</v>
      </c>
      <c r="H20">
        <f t="shared" ref="H20:H26" si="4">+AVERAGE(B20:E20)</f>
        <v>30.524999999999999</v>
      </c>
      <c r="I20">
        <f t="shared" ref="I20:I26" si="5">+STDEV(B20:E20)</f>
        <v>5.2360131143202331</v>
      </c>
    </row>
    <row r="21" spans="1:9">
      <c r="A21" s="6" t="s">
        <v>20</v>
      </c>
      <c r="B21">
        <v>112</v>
      </c>
      <c r="C21">
        <v>66.5</v>
      </c>
      <c r="D21">
        <v>62.4</v>
      </c>
      <c r="E21">
        <v>77.099999999999994</v>
      </c>
      <c r="H21">
        <f t="shared" si="4"/>
        <v>79.5</v>
      </c>
      <c r="I21">
        <f t="shared" si="5"/>
        <v>22.534566041232438</v>
      </c>
    </row>
    <row r="22" spans="1:9">
      <c r="A22" s="6" t="s">
        <v>21</v>
      </c>
      <c r="B22">
        <v>88.9</v>
      </c>
      <c r="C22">
        <v>53.3</v>
      </c>
      <c r="D22">
        <v>56.7</v>
      </c>
      <c r="E22">
        <v>65.7</v>
      </c>
      <c r="H22">
        <f t="shared" si="4"/>
        <v>66.149999999999991</v>
      </c>
      <c r="I22">
        <f t="shared" si="5"/>
        <v>16.043586465209973</v>
      </c>
    </row>
    <row r="23" spans="1:9">
      <c r="A23" s="6" t="s">
        <v>22</v>
      </c>
      <c r="B23">
        <v>55.5</v>
      </c>
      <c r="C23">
        <v>42.5</v>
      </c>
      <c r="D23">
        <v>44.2</v>
      </c>
      <c r="E23">
        <v>48.4</v>
      </c>
      <c r="H23">
        <f t="shared" si="4"/>
        <v>47.65</v>
      </c>
      <c r="I23">
        <f t="shared" si="5"/>
        <v>5.7910851026959413</v>
      </c>
    </row>
    <row r="24" spans="1:9">
      <c r="A24" s="6" t="s">
        <v>23</v>
      </c>
      <c r="B24">
        <v>0</v>
      </c>
      <c r="C24">
        <v>78.599999999999994</v>
      </c>
      <c r="D24">
        <v>75.400000000000006</v>
      </c>
      <c r="E24">
        <v>64.7</v>
      </c>
      <c r="H24">
        <f t="shared" si="4"/>
        <v>54.674999999999997</v>
      </c>
      <c r="I24">
        <f t="shared" si="5"/>
        <v>36.931411652774209</v>
      </c>
    </row>
    <row r="25" spans="1:9">
      <c r="A25" s="6" t="s">
        <v>24</v>
      </c>
      <c r="B25">
        <v>69.8</v>
      </c>
      <c r="C25">
        <v>81.5</v>
      </c>
      <c r="D25">
        <v>79.599999999999994</v>
      </c>
      <c r="E25">
        <v>76.5</v>
      </c>
      <c r="H25">
        <f t="shared" si="4"/>
        <v>76.849999999999994</v>
      </c>
      <c r="I25">
        <f t="shared" si="5"/>
        <v>5.1319262140709467</v>
      </c>
    </row>
    <row r="26" spans="1:9">
      <c r="A26" s="6" t="s">
        <v>25</v>
      </c>
      <c r="B26">
        <v>75.099999999999994</v>
      </c>
      <c r="C26">
        <v>86.4</v>
      </c>
      <c r="D26">
        <v>85</v>
      </c>
      <c r="E26">
        <v>82.3</v>
      </c>
      <c r="H26">
        <f t="shared" si="4"/>
        <v>82.2</v>
      </c>
      <c r="I26">
        <f t="shared" si="5"/>
        <v>5.029910535983765</v>
      </c>
    </row>
    <row r="27" spans="1:9">
      <c r="A27" s="3" t="s">
        <v>36</v>
      </c>
      <c r="B27" t="s">
        <v>37</v>
      </c>
      <c r="C27" t="s">
        <v>37</v>
      </c>
      <c r="D27" t="s">
        <v>37</v>
      </c>
      <c r="E27" t="s">
        <v>37</v>
      </c>
      <c r="H27" t="s">
        <v>37</v>
      </c>
      <c r="I27" t="s">
        <v>37</v>
      </c>
    </row>
    <row r="28" spans="1:9">
      <c r="A28" s="6" t="s">
        <v>15</v>
      </c>
      <c r="B28">
        <v>-0.01</v>
      </c>
      <c r="C28">
        <v>-0.01</v>
      </c>
      <c r="D28">
        <v>-0.01</v>
      </c>
      <c r="E28">
        <v>-0.02</v>
      </c>
      <c r="H28">
        <f t="shared" ref="H28" si="6">+AVERAGE(B28:E28)</f>
        <v>-1.2500000000000001E-2</v>
      </c>
      <c r="I28">
        <f t="shared" ref="I28" si="7">+STDEV(B28:E28)</f>
        <v>4.9999999999999992E-3</v>
      </c>
    </row>
    <row r="29" spans="1:9">
      <c r="A29" s="6" t="s">
        <v>16</v>
      </c>
      <c r="B29">
        <v>0.26</v>
      </c>
      <c r="C29">
        <v>0.16</v>
      </c>
      <c r="D29">
        <v>0.17</v>
      </c>
      <c r="E29">
        <v>0.19</v>
      </c>
      <c r="H29">
        <f t="shared" ref="H29:H31" si="8">+AVERAGE(B29:E29)</f>
        <v>0.19500000000000001</v>
      </c>
      <c r="I29">
        <f t="shared" ref="I29:I31" si="9">+STDEV(B29:E29)</f>
        <v>4.5092497528228921E-2</v>
      </c>
    </row>
    <row r="30" spans="1:9">
      <c r="A30" s="6" t="s">
        <v>17</v>
      </c>
      <c r="B30">
        <v>-1.31</v>
      </c>
      <c r="C30">
        <v>-4.6100000000000003</v>
      </c>
      <c r="D30">
        <v>-5.56</v>
      </c>
      <c r="E30">
        <v>-5.7</v>
      </c>
      <c r="H30">
        <f t="shared" si="8"/>
        <v>-4.2949999999999999</v>
      </c>
      <c r="I30">
        <f t="shared" si="9"/>
        <v>2.0480641266002073</v>
      </c>
    </row>
    <row r="31" spans="1:9">
      <c r="A31" s="6" t="s">
        <v>38</v>
      </c>
      <c r="B31">
        <v>-0.51</v>
      </c>
      <c r="C31">
        <v>-1.8</v>
      </c>
      <c r="D31">
        <v>-2.17</v>
      </c>
      <c r="E31">
        <v>-2.2200000000000002</v>
      </c>
      <c r="H31">
        <f t="shared" si="8"/>
        <v>-1.6750000000000003</v>
      </c>
      <c r="I31">
        <f t="shared" si="9"/>
        <v>0.79893679349495395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1"/>
  <sheetViews>
    <sheetView tabSelected="1" workbookViewId="0">
      <selection activeCell="M30" sqref="M30"/>
    </sheetView>
  </sheetViews>
  <sheetFormatPr defaultRowHeight="15"/>
  <cols>
    <col min="1" max="1" width="28.85546875" bestFit="1" customWidth="1"/>
    <col min="2" max="6" width="9.5703125" bestFit="1" customWidth="1"/>
    <col min="8" max="8" width="9.5703125" bestFit="1" customWidth="1"/>
    <col min="9" max="9" width="12" bestFit="1" customWidth="1"/>
  </cols>
  <sheetData>
    <row r="1" spans="1:9">
      <c r="A1" s="3"/>
      <c r="B1" s="4" t="s">
        <v>26</v>
      </c>
      <c r="C1" s="4" t="s">
        <v>27</v>
      </c>
      <c r="D1" s="4" t="s">
        <v>28</v>
      </c>
      <c r="E1" s="4" t="s">
        <v>29</v>
      </c>
      <c r="F1" s="4" t="s">
        <v>39</v>
      </c>
      <c r="H1" s="5" t="s">
        <v>31</v>
      </c>
      <c r="I1" s="5" t="s">
        <v>32</v>
      </c>
    </row>
    <row r="2" spans="1:9">
      <c r="A2" s="3" t="s">
        <v>33</v>
      </c>
      <c r="C2" t="s">
        <v>34</v>
      </c>
      <c r="D2" t="s">
        <v>34</v>
      </c>
      <c r="E2" t="s">
        <v>34</v>
      </c>
      <c r="F2" t="s">
        <v>34</v>
      </c>
      <c r="H2" t="s">
        <v>34</v>
      </c>
      <c r="I2" t="s">
        <v>34</v>
      </c>
    </row>
    <row r="3" spans="1:9">
      <c r="A3" s="6" t="s">
        <v>0</v>
      </c>
      <c r="C3">
        <v>-23</v>
      </c>
      <c r="D3">
        <v>-21.4</v>
      </c>
      <c r="E3">
        <v>-14.4</v>
      </c>
      <c r="F3">
        <v>-25.8</v>
      </c>
      <c r="H3">
        <f>+AVERAGE(B3:F3)</f>
        <v>-21.15</v>
      </c>
      <c r="I3">
        <f>+STDEV(B3:F3)</f>
        <v>4.8535210586404967</v>
      </c>
    </row>
    <row r="4" spans="1:9">
      <c r="A4" s="6" t="s">
        <v>1</v>
      </c>
      <c r="C4">
        <v>22.6</v>
      </c>
      <c r="D4">
        <v>36.299999999999997</v>
      </c>
      <c r="E4">
        <v>31.2</v>
      </c>
      <c r="F4">
        <v>24.9</v>
      </c>
      <c r="H4">
        <f t="shared" ref="H4:H17" si="0">+AVERAGE(B4:F4)</f>
        <v>28.75</v>
      </c>
      <c r="I4">
        <f t="shared" ref="I4:I17" si="1">+STDEV(B4:F4)</f>
        <v>6.2088646305101447</v>
      </c>
    </row>
    <row r="5" spans="1:9">
      <c r="A5" s="6" t="s">
        <v>2</v>
      </c>
      <c r="C5">
        <v>32.299999999999997</v>
      </c>
      <c r="D5">
        <v>42.1</v>
      </c>
      <c r="E5">
        <v>34.299999999999997</v>
      </c>
      <c r="F5">
        <v>35.799999999999997</v>
      </c>
      <c r="H5">
        <f t="shared" si="0"/>
        <v>36.125</v>
      </c>
      <c r="I5">
        <f t="shared" si="1"/>
        <v>4.2334973721498841</v>
      </c>
    </row>
    <row r="6" spans="1:9">
      <c r="A6" s="6" t="s">
        <v>3</v>
      </c>
      <c r="C6">
        <v>-23</v>
      </c>
      <c r="D6">
        <v>-21.4</v>
      </c>
      <c r="E6">
        <v>-14.4</v>
      </c>
      <c r="F6">
        <v>-25.8</v>
      </c>
      <c r="H6">
        <f t="shared" si="0"/>
        <v>-21.15</v>
      </c>
      <c r="I6">
        <f t="shared" si="1"/>
        <v>4.8535210586404967</v>
      </c>
    </row>
    <row r="7" spans="1:9">
      <c r="A7" s="6" t="s">
        <v>4</v>
      </c>
      <c r="C7">
        <v>22.6</v>
      </c>
      <c r="D7">
        <v>36.299999999999997</v>
      </c>
      <c r="E7">
        <v>31.2</v>
      </c>
      <c r="F7">
        <v>24.9</v>
      </c>
      <c r="H7">
        <f t="shared" si="0"/>
        <v>28.75</v>
      </c>
      <c r="I7">
        <f t="shared" si="1"/>
        <v>6.2088646305101447</v>
      </c>
    </row>
    <row r="8" spans="1:9">
      <c r="A8" s="6" t="s">
        <v>5</v>
      </c>
      <c r="C8">
        <v>32.299999999999997</v>
      </c>
      <c r="D8">
        <v>42.1</v>
      </c>
      <c r="E8">
        <v>34.299999999999997</v>
      </c>
      <c r="F8">
        <v>35.799999999999997</v>
      </c>
      <c r="H8">
        <f t="shared" si="0"/>
        <v>36.125</v>
      </c>
      <c r="I8">
        <f t="shared" si="1"/>
        <v>4.2334973721498841</v>
      </c>
    </row>
    <row r="9" spans="1:9">
      <c r="A9" s="6" t="s">
        <v>6</v>
      </c>
      <c r="C9">
        <v>-23</v>
      </c>
      <c r="D9">
        <v>-21.4</v>
      </c>
      <c r="E9">
        <v>-14.4</v>
      </c>
      <c r="F9">
        <v>-25.8</v>
      </c>
      <c r="H9">
        <f t="shared" si="0"/>
        <v>-21.15</v>
      </c>
      <c r="I9">
        <f t="shared" si="1"/>
        <v>4.8535210586404967</v>
      </c>
    </row>
    <row r="10" spans="1:9">
      <c r="A10" s="6" t="s">
        <v>7</v>
      </c>
      <c r="C10">
        <v>21.8</v>
      </c>
      <c r="D10">
        <v>28</v>
      </c>
      <c r="E10">
        <v>25.8</v>
      </c>
      <c r="F10">
        <v>22.9</v>
      </c>
      <c r="H10">
        <f t="shared" si="0"/>
        <v>24.625</v>
      </c>
      <c r="I10">
        <f t="shared" si="1"/>
        <v>2.8123240685715176</v>
      </c>
    </row>
    <row r="11" spans="1:9">
      <c r="A11" s="6" t="s">
        <v>8</v>
      </c>
      <c r="C11">
        <v>31.7</v>
      </c>
      <c r="D11">
        <v>35.200000000000003</v>
      </c>
      <c r="E11">
        <v>29.6</v>
      </c>
      <c r="F11">
        <v>34.5</v>
      </c>
      <c r="H11">
        <f t="shared" si="0"/>
        <v>32.75</v>
      </c>
      <c r="I11">
        <f t="shared" si="1"/>
        <v>2.58779185149554</v>
      </c>
    </row>
    <row r="12" spans="1:9">
      <c r="A12" s="6" t="s">
        <v>9</v>
      </c>
      <c r="C12">
        <v>-18.5</v>
      </c>
      <c r="D12">
        <v>-17.2</v>
      </c>
      <c r="E12">
        <v>-11.8</v>
      </c>
      <c r="F12">
        <v>-20.6</v>
      </c>
      <c r="H12">
        <f t="shared" si="0"/>
        <v>-17.024999999999999</v>
      </c>
      <c r="I12">
        <f t="shared" si="1"/>
        <v>3.7544418138164533</v>
      </c>
    </row>
    <row r="13" spans="1:9">
      <c r="A13" s="6" t="s">
        <v>10</v>
      </c>
      <c r="C13">
        <v>21.8</v>
      </c>
      <c r="D13">
        <v>28</v>
      </c>
      <c r="E13">
        <v>25.8</v>
      </c>
      <c r="F13">
        <v>22.9</v>
      </c>
      <c r="H13">
        <f t="shared" si="0"/>
        <v>24.625</v>
      </c>
      <c r="I13">
        <f t="shared" si="1"/>
        <v>2.8123240685715176</v>
      </c>
    </row>
    <row r="14" spans="1:9">
      <c r="A14" s="6" t="s">
        <v>11</v>
      </c>
      <c r="C14">
        <v>25.3</v>
      </c>
      <c r="D14">
        <v>29.1</v>
      </c>
      <c r="E14">
        <v>25.2</v>
      </c>
      <c r="F14">
        <v>27.3</v>
      </c>
      <c r="H14">
        <f t="shared" si="0"/>
        <v>26.725000000000001</v>
      </c>
      <c r="I14">
        <f t="shared" si="1"/>
        <v>1.8553975315279359</v>
      </c>
    </row>
    <row r="15" spans="1:9">
      <c r="A15" s="6" t="s">
        <v>12</v>
      </c>
      <c r="C15">
        <v>55.2</v>
      </c>
      <c r="D15">
        <v>60.6</v>
      </c>
      <c r="E15">
        <v>48.6</v>
      </c>
      <c r="F15">
        <v>56.8</v>
      </c>
      <c r="H15">
        <f t="shared" si="0"/>
        <v>55.3</v>
      </c>
      <c r="I15">
        <f t="shared" si="1"/>
        <v>5.0079936102196188</v>
      </c>
    </row>
    <row r="16" spans="1:9">
      <c r="A16" s="6" t="s">
        <v>13</v>
      </c>
      <c r="C16">
        <v>40.9</v>
      </c>
      <c r="D16">
        <v>79.900000000000006</v>
      </c>
      <c r="E16">
        <v>79.900000000000006</v>
      </c>
      <c r="F16">
        <v>67.900000000000006</v>
      </c>
      <c r="H16">
        <f t="shared" si="0"/>
        <v>67.150000000000006</v>
      </c>
      <c r="I16">
        <f t="shared" si="1"/>
        <v>18.39157415774952</v>
      </c>
    </row>
    <row r="17" spans="1:9">
      <c r="A17" s="6" t="s">
        <v>14</v>
      </c>
      <c r="C17">
        <v>53.1</v>
      </c>
      <c r="D17">
        <v>64.2</v>
      </c>
      <c r="E17">
        <v>55.1</v>
      </c>
      <c r="F17">
        <v>58.8</v>
      </c>
      <c r="H17">
        <f t="shared" si="0"/>
        <v>57.8</v>
      </c>
      <c r="I17">
        <f t="shared" si="1"/>
        <v>4.8764741360947106</v>
      </c>
    </row>
    <row r="18" spans="1:9">
      <c r="A18" s="3" t="s">
        <v>35</v>
      </c>
      <c r="C18" t="s">
        <v>34</v>
      </c>
      <c r="D18" t="s">
        <v>34</v>
      </c>
      <c r="E18" t="s">
        <v>34</v>
      </c>
      <c r="F18" t="s">
        <v>34</v>
      </c>
      <c r="H18" t="s">
        <v>34</v>
      </c>
      <c r="I18" t="s">
        <v>34</v>
      </c>
    </row>
    <row r="19" spans="1:9">
      <c r="A19" s="6" t="s">
        <v>18</v>
      </c>
      <c r="C19">
        <v>40.9</v>
      </c>
      <c r="D19">
        <v>53.2</v>
      </c>
      <c r="E19">
        <v>46.3</v>
      </c>
      <c r="F19">
        <v>46</v>
      </c>
      <c r="H19">
        <f t="shared" ref="H19:H26" si="2">+AVERAGE(B19:F19)</f>
        <v>46.599999999999994</v>
      </c>
      <c r="I19">
        <f t="shared" ref="I19:I26" si="3">+STDEV(B19:F19)</f>
        <v>5.0497524691810991</v>
      </c>
    </row>
    <row r="20" spans="1:9">
      <c r="A20" s="6" t="s">
        <v>19</v>
      </c>
      <c r="C20">
        <v>35.799999999999997</v>
      </c>
      <c r="D20">
        <v>43.9</v>
      </c>
      <c r="E20">
        <v>40.1</v>
      </c>
      <c r="F20">
        <v>37.9</v>
      </c>
      <c r="H20">
        <f t="shared" si="2"/>
        <v>39.424999999999997</v>
      </c>
      <c r="I20">
        <f t="shared" si="3"/>
        <v>3.4615747861342059</v>
      </c>
    </row>
    <row r="21" spans="1:9">
      <c r="A21" s="6" t="s">
        <v>20</v>
      </c>
      <c r="C21">
        <v>70.8</v>
      </c>
      <c r="D21">
        <v>92.2</v>
      </c>
      <c r="E21">
        <v>87.1</v>
      </c>
      <c r="F21">
        <v>77.900000000000006</v>
      </c>
      <c r="H21">
        <f t="shared" si="2"/>
        <v>82</v>
      </c>
      <c r="I21">
        <f t="shared" si="3"/>
        <v>9.5271541746035808</v>
      </c>
    </row>
    <row r="22" spans="1:9">
      <c r="A22" s="6" t="s">
        <v>21</v>
      </c>
      <c r="C22">
        <v>63.3</v>
      </c>
      <c r="D22">
        <v>78.5</v>
      </c>
      <c r="E22">
        <v>74.400000000000006</v>
      </c>
      <c r="F22">
        <v>66</v>
      </c>
      <c r="H22">
        <f t="shared" si="2"/>
        <v>70.550000000000011</v>
      </c>
      <c r="I22">
        <f t="shared" si="3"/>
        <v>7.1014083110322472</v>
      </c>
    </row>
    <row r="23" spans="1:9">
      <c r="A23" s="6" t="s">
        <v>22</v>
      </c>
      <c r="C23">
        <v>53.3</v>
      </c>
      <c r="D23">
        <v>61.5</v>
      </c>
      <c r="E23">
        <v>58.2</v>
      </c>
      <c r="F23">
        <v>55.5</v>
      </c>
      <c r="H23">
        <f t="shared" si="2"/>
        <v>57.125</v>
      </c>
      <c r="I23">
        <f t="shared" si="3"/>
        <v>3.5387144558440617</v>
      </c>
    </row>
    <row r="24" spans="1:9">
      <c r="A24" s="6" t="s">
        <v>23</v>
      </c>
      <c r="C24">
        <v>72.599999999999994</v>
      </c>
      <c r="D24">
        <v>52.4</v>
      </c>
      <c r="E24">
        <v>58.9</v>
      </c>
      <c r="F24">
        <v>69.8</v>
      </c>
      <c r="H24">
        <f t="shared" si="2"/>
        <v>63.424999999999997</v>
      </c>
      <c r="I24">
        <f t="shared" si="3"/>
        <v>9.4312865859683868</v>
      </c>
    </row>
    <row r="25" spans="1:9">
      <c r="A25" s="6" t="s">
        <v>24</v>
      </c>
      <c r="C25">
        <v>72.7</v>
      </c>
      <c r="D25">
        <v>55.3</v>
      </c>
      <c r="E25">
        <v>62</v>
      </c>
      <c r="F25">
        <v>69.8</v>
      </c>
      <c r="H25">
        <f t="shared" si="2"/>
        <v>64.95</v>
      </c>
      <c r="I25">
        <f t="shared" si="3"/>
        <v>7.8615096090593228</v>
      </c>
    </row>
    <row r="26" spans="1:9">
      <c r="A26" s="6" t="s">
        <v>25</v>
      </c>
      <c r="C26">
        <v>77.400000000000006</v>
      </c>
      <c r="D26">
        <v>63.7</v>
      </c>
      <c r="E26">
        <v>68.8</v>
      </c>
      <c r="F26">
        <v>75.099999999999994</v>
      </c>
      <c r="H26">
        <f t="shared" si="2"/>
        <v>71.25</v>
      </c>
      <c r="I26">
        <f t="shared" si="3"/>
        <v>6.2088646305100959</v>
      </c>
    </row>
    <row r="27" spans="1:9">
      <c r="A27" s="3" t="s">
        <v>36</v>
      </c>
      <c r="C27" t="s">
        <v>37</v>
      </c>
      <c r="D27" t="s">
        <v>37</v>
      </c>
      <c r="E27" t="s">
        <v>37</v>
      </c>
      <c r="F27" t="s">
        <v>37</v>
      </c>
      <c r="H27" t="s">
        <v>37</v>
      </c>
      <c r="I27" t="s">
        <v>37</v>
      </c>
    </row>
    <row r="28" spans="1:9">
      <c r="A28" s="6" t="s">
        <v>15</v>
      </c>
      <c r="C28">
        <v>0</v>
      </c>
      <c r="D28">
        <v>-0.01</v>
      </c>
      <c r="E28">
        <v>-0.01</v>
      </c>
      <c r="F28">
        <v>0</v>
      </c>
      <c r="H28">
        <f t="shared" ref="H28:H31" si="4">+AVERAGE(B28:F28)</f>
        <v>-5.0000000000000001E-3</v>
      </c>
      <c r="I28">
        <f t="shared" ref="I28:I31" si="5">+STDEV(B28:F28)</f>
        <v>5.773502691896258E-3</v>
      </c>
    </row>
    <row r="29" spans="1:9">
      <c r="A29" s="6" t="s">
        <v>16</v>
      </c>
      <c r="C29">
        <v>0.19</v>
      </c>
      <c r="D29">
        <v>0.24</v>
      </c>
      <c r="E29">
        <v>0.23</v>
      </c>
      <c r="F29">
        <v>0.2</v>
      </c>
      <c r="H29">
        <f t="shared" si="4"/>
        <v>0.21500000000000002</v>
      </c>
      <c r="I29">
        <f t="shared" si="5"/>
        <v>2.3804761428476023E-2</v>
      </c>
    </row>
    <row r="30" spans="1:9">
      <c r="A30" s="6" t="s">
        <v>17</v>
      </c>
      <c r="C30">
        <v>-1.51</v>
      </c>
      <c r="D30">
        <v>-1.87</v>
      </c>
      <c r="E30">
        <v>-2.56</v>
      </c>
      <c r="F30">
        <v>1.31</v>
      </c>
      <c r="H30">
        <f t="shared" si="4"/>
        <v>-1.1574999999999998</v>
      </c>
      <c r="I30">
        <f t="shared" si="5"/>
        <v>1.7017123728762158</v>
      </c>
    </row>
    <row r="31" spans="1:9">
      <c r="A31" s="6" t="s">
        <v>38</v>
      </c>
      <c r="C31">
        <v>-0.59</v>
      </c>
      <c r="D31">
        <v>-0.73</v>
      </c>
      <c r="E31">
        <v>-1</v>
      </c>
      <c r="F31">
        <v>0.51</v>
      </c>
      <c r="H31">
        <f t="shared" si="4"/>
        <v>-0.45249999999999996</v>
      </c>
      <c r="I31">
        <f t="shared" si="5"/>
        <v>0.66384611670677618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1"/>
  <sheetViews>
    <sheetView topLeftCell="B1" workbookViewId="0">
      <selection activeCell="M2" sqref="M2:P31"/>
    </sheetView>
  </sheetViews>
  <sheetFormatPr defaultRowHeight="15"/>
  <cols>
    <col min="1" max="1" width="28.85546875" bestFit="1" customWidth="1"/>
    <col min="2" max="6" width="9.5703125" bestFit="1" customWidth="1"/>
    <col min="8" max="8" width="9.5703125" bestFit="1" customWidth="1"/>
    <col min="9" max="9" width="12" bestFit="1" customWidth="1"/>
  </cols>
  <sheetData>
    <row r="1" spans="1:9">
      <c r="A1" s="3"/>
      <c r="B1" s="4" t="s">
        <v>26</v>
      </c>
      <c r="C1" s="4" t="s">
        <v>27</v>
      </c>
      <c r="D1" s="4" t="s">
        <v>28</v>
      </c>
      <c r="E1" s="4" t="s">
        <v>29</v>
      </c>
      <c r="F1" s="4" t="s">
        <v>39</v>
      </c>
      <c r="H1" s="5" t="s">
        <v>31</v>
      </c>
      <c r="I1" s="5" t="s">
        <v>32</v>
      </c>
    </row>
    <row r="2" spans="1:9">
      <c r="A2" s="3" t="s">
        <v>33</v>
      </c>
      <c r="B2" t="s">
        <v>34</v>
      </c>
      <c r="D2" t="s">
        <v>34</v>
      </c>
      <c r="E2" t="s">
        <v>34</v>
      </c>
      <c r="F2" t="s">
        <v>34</v>
      </c>
      <c r="H2" t="s">
        <v>34</v>
      </c>
      <c r="I2" t="s">
        <v>34</v>
      </c>
    </row>
    <row r="3" spans="1:9">
      <c r="A3" s="6" t="s">
        <v>0</v>
      </c>
      <c r="B3">
        <v>30</v>
      </c>
      <c r="D3">
        <v>2.2000000000000002</v>
      </c>
      <c r="E3">
        <v>11.2</v>
      </c>
      <c r="F3">
        <v>-3.6</v>
      </c>
      <c r="H3">
        <f>+AVERAGE(B3:F3)</f>
        <v>9.9500000000000011</v>
      </c>
      <c r="I3">
        <f>+STDEV(B3:F3)</f>
        <v>14.688203883842752</v>
      </c>
    </row>
    <row r="4" spans="1:9">
      <c r="A4" s="6" t="s">
        <v>1</v>
      </c>
      <c r="B4">
        <v>22.6</v>
      </c>
      <c r="D4">
        <v>26.4</v>
      </c>
      <c r="E4">
        <v>28.9</v>
      </c>
      <c r="F4">
        <v>13.6</v>
      </c>
      <c r="H4">
        <f t="shared" ref="H4:H17" si="0">+AVERAGE(B4:F4)</f>
        <v>22.875</v>
      </c>
      <c r="I4">
        <f t="shared" ref="I4:I17" si="1">+STDEV(B4:F4)</f>
        <v>6.7039167655930783</v>
      </c>
    </row>
    <row r="5" spans="1:9">
      <c r="A5" s="6" t="s">
        <v>2</v>
      </c>
      <c r="B5">
        <v>37.5</v>
      </c>
      <c r="D5">
        <v>26.5</v>
      </c>
      <c r="E5">
        <v>31</v>
      </c>
      <c r="F5">
        <v>14.1</v>
      </c>
      <c r="H5">
        <f t="shared" si="0"/>
        <v>27.274999999999999</v>
      </c>
      <c r="I5">
        <f t="shared" si="1"/>
        <v>9.876023153746317</v>
      </c>
    </row>
    <row r="6" spans="1:9">
      <c r="A6" s="6" t="s">
        <v>3</v>
      </c>
      <c r="B6">
        <v>30</v>
      </c>
      <c r="D6">
        <v>2.2000000000000002</v>
      </c>
      <c r="E6">
        <v>11.2</v>
      </c>
      <c r="F6">
        <v>-3.6</v>
      </c>
      <c r="H6">
        <f t="shared" si="0"/>
        <v>9.9500000000000011</v>
      </c>
      <c r="I6">
        <f t="shared" si="1"/>
        <v>14.688203883842752</v>
      </c>
    </row>
    <row r="7" spans="1:9">
      <c r="A7" s="6" t="s">
        <v>4</v>
      </c>
      <c r="B7">
        <v>22.6</v>
      </c>
      <c r="D7">
        <v>26.4</v>
      </c>
      <c r="E7">
        <v>28.9</v>
      </c>
      <c r="F7">
        <v>13.6</v>
      </c>
      <c r="H7">
        <f t="shared" si="0"/>
        <v>22.875</v>
      </c>
      <c r="I7">
        <f t="shared" si="1"/>
        <v>6.7039167655930783</v>
      </c>
    </row>
    <row r="8" spans="1:9">
      <c r="A8" s="6" t="s">
        <v>5</v>
      </c>
      <c r="B8">
        <v>37.5</v>
      </c>
      <c r="D8">
        <v>26.5</v>
      </c>
      <c r="E8">
        <v>31</v>
      </c>
      <c r="F8">
        <v>14.1</v>
      </c>
      <c r="H8">
        <f t="shared" si="0"/>
        <v>27.274999999999999</v>
      </c>
      <c r="I8">
        <f t="shared" si="1"/>
        <v>9.876023153746317</v>
      </c>
    </row>
    <row r="9" spans="1:9">
      <c r="A9" s="6" t="s">
        <v>6</v>
      </c>
      <c r="B9">
        <v>30</v>
      </c>
      <c r="D9">
        <v>2.2000000000000002</v>
      </c>
      <c r="E9">
        <v>11.2</v>
      </c>
      <c r="F9">
        <v>-3.6</v>
      </c>
      <c r="H9">
        <f t="shared" si="0"/>
        <v>9.9500000000000011</v>
      </c>
      <c r="I9">
        <f t="shared" si="1"/>
        <v>14.688203883842752</v>
      </c>
    </row>
    <row r="10" spans="1:9">
      <c r="A10" s="6" t="s">
        <v>7</v>
      </c>
      <c r="B10">
        <v>21.8</v>
      </c>
      <c r="D10">
        <v>23.7</v>
      </c>
      <c r="E10">
        <v>24.8</v>
      </c>
      <c r="F10">
        <v>16.8</v>
      </c>
      <c r="H10">
        <f t="shared" si="0"/>
        <v>21.774999999999999</v>
      </c>
      <c r="I10">
        <f t="shared" si="1"/>
        <v>3.5405978779484908</v>
      </c>
    </row>
    <row r="11" spans="1:9">
      <c r="A11" s="6" t="s">
        <v>8</v>
      </c>
      <c r="B11">
        <v>37.1</v>
      </c>
      <c r="D11">
        <v>23.8</v>
      </c>
      <c r="E11">
        <v>27.2</v>
      </c>
      <c r="F11">
        <v>17.2</v>
      </c>
      <c r="H11">
        <f t="shared" si="0"/>
        <v>26.325000000000003</v>
      </c>
      <c r="I11">
        <f t="shared" si="1"/>
        <v>8.2967363061226216</v>
      </c>
    </row>
    <row r="12" spans="1:9">
      <c r="A12" s="6" t="s">
        <v>9</v>
      </c>
      <c r="B12">
        <v>18.5</v>
      </c>
      <c r="D12">
        <v>1.9</v>
      </c>
      <c r="E12">
        <v>8.4</v>
      </c>
      <c r="F12">
        <v>-3.1</v>
      </c>
      <c r="H12">
        <f t="shared" si="0"/>
        <v>6.4249999999999989</v>
      </c>
      <c r="I12">
        <f t="shared" si="1"/>
        <v>9.325726066460815</v>
      </c>
    </row>
    <row r="13" spans="1:9">
      <c r="A13" s="6" t="s">
        <v>10</v>
      </c>
      <c r="B13">
        <v>21.8</v>
      </c>
      <c r="D13">
        <v>23.7</v>
      </c>
      <c r="E13">
        <v>24.8</v>
      </c>
      <c r="F13">
        <v>16.8</v>
      </c>
      <c r="H13">
        <f t="shared" si="0"/>
        <v>21.774999999999999</v>
      </c>
      <c r="I13">
        <f t="shared" si="1"/>
        <v>3.5405978779484908</v>
      </c>
    </row>
    <row r="14" spans="1:9">
      <c r="A14" s="6" t="s">
        <v>11</v>
      </c>
      <c r="B14">
        <v>25.3</v>
      </c>
      <c r="D14">
        <v>21.1</v>
      </c>
      <c r="E14">
        <v>23.2</v>
      </c>
      <c r="F14">
        <v>15.1</v>
      </c>
      <c r="H14">
        <f t="shared" si="0"/>
        <v>21.175000000000001</v>
      </c>
      <c r="I14">
        <f t="shared" si="1"/>
        <v>4.3980109140383048</v>
      </c>
    </row>
    <row r="15" spans="1:9">
      <c r="A15" s="6" t="s">
        <v>12</v>
      </c>
      <c r="B15">
        <v>60.1</v>
      </c>
      <c r="D15">
        <v>42.6</v>
      </c>
      <c r="E15">
        <v>48.4</v>
      </c>
      <c r="F15">
        <v>30.5</v>
      </c>
      <c r="H15">
        <f t="shared" si="0"/>
        <v>45.4</v>
      </c>
      <c r="I15">
        <f t="shared" si="1"/>
        <v>12.314490109893582</v>
      </c>
    </row>
    <row r="16" spans="1:9">
      <c r="A16" s="6" t="s">
        <v>13</v>
      </c>
      <c r="B16">
        <v>29</v>
      </c>
      <c r="D16">
        <v>27.7</v>
      </c>
      <c r="E16">
        <v>27.7</v>
      </c>
      <c r="F16">
        <v>19.2</v>
      </c>
      <c r="H16">
        <f t="shared" si="0"/>
        <v>25.900000000000002</v>
      </c>
      <c r="I16">
        <f t="shared" si="1"/>
        <v>4.508510470950081</v>
      </c>
    </row>
    <row r="17" spans="1:9">
      <c r="A17" s="6" t="s">
        <v>14</v>
      </c>
      <c r="B17">
        <v>56.2</v>
      </c>
      <c r="D17">
        <v>40.5</v>
      </c>
      <c r="E17">
        <v>45.6</v>
      </c>
      <c r="F17">
        <v>29</v>
      </c>
      <c r="H17">
        <f t="shared" si="0"/>
        <v>42.825000000000003</v>
      </c>
      <c r="I17">
        <f t="shared" si="1"/>
        <v>11.300848050773306</v>
      </c>
    </row>
    <row r="18" spans="1:9">
      <c r="A18" s="3" t="s">
        <v>35</v>
      </c>
      <c r="B18" t="s">
        <v>34</v>
      </c>
      <c r="D18" t="s">
        <v>34</v>
      </c>
      <c r="E18" t="s">
        <v>34</v>
      </c>
      <c r="F18" t="s">
        <v>34</v>
      </c>
      <c r="H18" t="s">
        <v>34</v>
      </c>
      <c r="I18" t="s">
        <v>34</v>
      </c>
    </row>
    <row r="19" spans="1:9">
      <c r="A19" s="6" t="s">
        <v>18</v>
      </c>
      <c r="B19">
        <v>40.9</v>
      </c>
      <c r="D19">
        <v>40.9</v>
      </c>
      <c r="E19">
        <v>41.8</v>
      </c>
      <c r="F19">
        <v>32.5</v>
      </c>
      <c r="H19">
        <f t="shared" ref="H19:H26" si="2">+AVERAGE(B19:F19)</f>
        <v>39.024999999999999</v>
      </c>
      <c r="I19">
        <f t="shared" ref="I19:I26" si="3">+STDEV(B19:F19)</f>
        <v>4.3706406853000352</v>
      </c>
    </row>
    <row r="20" spans="1:9">
      <c r="A20" s="6" t="s">
        <v>19</v>
      </c>
      <c r="B20">
        <v>35.799999999999997</v>
      </c>
      <c r="D20">
        <v>36.4</v>
      </c>
      <c r="E20">
        <v>38.299999999999997</v>
      </c>
      <c r="F20">
        <v>26.2</v>
      </c>
      <c r="H20">
        <f t="shared" si="2"/>
        <v>34.174999999999997</v>
      </c>
      <c r="I20">
        <f t="shared" si="3"/>
        <v>5.4224072145127709</v>
      </c>
    </row>
    <row r="21" spans="1:9">
      <c r="A21" s="6" t="s">
        <v>20</v>
      </c>
      <c r="B21">
        <v>96.8</v>
      </c>
      <c r="D21">
        <v>81.900000000000006</v>
      </c>
      <c r="E21">
        <v>92.3</v>
      </c>
      <c r="F21">
        <v>63.4</v>
      </c>
      <c r="H21">
        <f t="shared" si="2"/>
        <v>83.6</v>
      </c>
      <c r="I21">
        <f t="shared" si="3"/>
        <v>14.842057359634078</v>
      </c>
    </row>
    <row r="22" spans="1:9">
      <c r="A22" s="6" t="s">
        <v>21</v>
      </c>
      <c r="B22">
        <v>82.3</v>
      </c>
      <c r="D22">
        <v>73.5</v>
      </c>
      <c r="E22">
        <v>80.900000000000006</v>
      </c>
      <c r="F22">
        <v>51.4</v>
      </c>
      <c r="H22">
        <f t="shared" si="2"/>
        <v>72.025000000000006</v>
      </c>
      <c r="I22">
        <f t="shared" si="3"/>
        <v>14.281777433732325</v>
      </c>
    </row>
    <row r="23" spans="1:9">
      <c r="A23" s="6" t="s">
        <v>22</v>
      </c>
      <c r="B23">
        <v>53.3</v>
      </c>
      <c r="D23">
        <v>57</v>
      </c>
      <c r="E23">
        <v>56.3</v>
      </c>
      <c r="F23">
        <v>42.5</v>
      </c>
      <c r="H23">
        <f t="shared" si="2"/>
        <v>52.274999999999999</v>
      </c>
      <c r="I23">
        <f t="shared" si="3"/>
        <v>6.7113709478764143</v>
      </c>
    </row>
    <row r="24" spans="1:9">
      <c r="A24" s="6" t="s">
        <v>23</v>
      </c>
      <c r="B24">
        <v>26</v>
      </c>
      <c r="D24">
        <v>50.6</v>
      </c>
      <c r="E24">
        <v>31.4</v>
      </c>
      <c r="F24">
        <v>79.8</v>
      </c>
      <c r="H24">
        <f t="shared" si="2"/>
        <v>46.95</v>
      </c>
      <c r="I24">
        <f t="shared" si="3"/>
        <v>24.311519903124111</v>
      </c>
    </row>
    <row r="25" spans="1:9">
      <c r="A25" s="6" t="s">
        <v>24</v>
      </c>
      <c r="B25">
        <v>72.7</v>
      </c>
      <c r="D25">
        <v>63.7</v>
      </c>
      <c r="E25">
        <v>61.3</v>
      </c>
      <c r="F25">
        <v>81.5</v>
      </c>
      <c r="H25">
        <f t="shared" si="2"/>
        <v>69.8</v>
      </c>
      <c r="I25">
        <f t="shared" si="3"/>
        <v>9.2152048268065894</v>
      </c>
    </row>
    <row r="26" spans="1:9">
      <c r="A26" s="6" t="s">
        <v>25</v>
      </c>
      <c r="B26">
        <v>77.400000000000006</v>
      </c>
      <c r="D26">
        <v>73.599999999999994</v>
      </c>
      <c r="E26">
        <v>71.099999999999994</v>
      </c>
      <c r="F26">
        <v>86.4</v>
      </c>
      <c r="H26">
        <f t="shared" si="2"/>
        <v>77.125</v>
      </c>
      <c r="I26">
        <f t="shared" si="3"/>
        <v>6.7039167655930667</v>
      </c>
    </row>
    <row r="27" spans="1:9">
      <c r="A27" s="3" t="s">
        <v>36</v>
      </c>
      <c r="B27" t="s">
        <v>37</v>
      </c>
      <c r="D27" t="s">
        <v>37</v>
      </c>
      <c r="E27" t="s">
        <v>37</v>
      </c>
      <c r="F27" t="s">
        <v>37</v>
      </c>
      <c r="H27" t="s">
        <v>37</v>
      </c>
      <c r="I27" t="s">
        <v>37</v>
      </c>
    </row>
    <row r="28" spans="1:9">
      <c r="A28" s="6" t="s">
        <v>15</v>
      </c>
      <c r="B28">
        <v>0</v>
      </c>
      <c r="D28">
        <v>0</v>
      </c>
      <c r="E28">
        <v>0</v>
      </c>
      <c r="F28">
        <v>0.01</v>
      </c>
      <c r="H28">
        <f t="shared" ref="H28:H31" si="4">+AVERAGE(B28:F28)</f>
        <v>2.5000000000000001E-3</v>
      </c>
      <c r="I28">
        <f t="shared" ref="I28:I31" si="5">+STDEV(B28:F28)</f>
        <v>5.0000000000000001E-3</v>
      </c>
    </row>
    <row r="29" spans="1:9">
      <c r="A29" s="6" t="s">
        <v>16</v>
      </c>
      <c r="B29">
        <v>0.21</v>
      </c>
      <c r="D29">
        <v>0.19</v>
      </c>
      <c r="E29">
        <v>0.21</v>
      </c>
      <c r="F29">
        <v>0.13</v>
      </c>
      <c r="H29">
        <f t="shared" si="4"/>
        <v>0.185</v>
      </c>
      <c r="I29">
        <f t="shared" si="5"/>
        <v>3.7859388972001813E-2</v>
      </c>
    </row>
    <row r="30" spans="1:9">
      <c r="A30" s="6" t="s">
        <v>17</v>
      </c>
      <c r="B30">
        <v>1.51</v>
      </c>
      <c r="D30">
        <v>-0.91</v>
      </c>
      <c r="E30">
        <v>-1.53</v>
      </c>
      <c r="F30">
        <v>4.6100000000000003</v>
      </c>
      <c r="H30">
        <f t="shared" si="4"/>
        <v>0.92</v>
      </c>
      <c r="I30">
        <f t="shared" si="5"/>
        <v>2.7878067843139105</v>
      </c>
    </row>
    <row r="31" spans="1:9">
      <c r="A31" s="6" t="s">
        <v>38</v>
      </c>
      <c r="B31">
        <v>0.59</v>
      </c>
      <c r="D31">
        <v>-0.35</v>
      </c>
      <c r="E31">
        <v>-0.6</v>
      </c>
      <c r="F31">
        <v>1.8</v>
      </c>
      <c r="H31">
        <f t="shared" si="4"/>
        <v>0.36</v>
      </c>
      <c r="I31">
        <f t="shared" si="5"/>
        <v>1.088148274210214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31"/>
  <sheetViews>
    <sheetView workbookViewId="0">
      <selection activeCell="M2" sqref="M2:P31"/>
    </sheetView>
  </sheetViews>
  <sheetFormatPr defaultRowHeight="15"/>
  <cols>
    <col min="1" max="1" width="28.85546875" bestFit="1" customWidth="1"/>
    <col min="2" max="6" width="9.5703125" bestFit="1" customWidth="1"/>
    <col min="8" max="8" width="9.5703125" bestFit="1" customWidth="1"/>
    <col min="9" max="9" width="12" bestFit="1" customWidth="1"/>
  </cols>
  <sheetData>
    <row r="1" spans="1:9">
      <c r="A1" s="3"/>
      <c r="B1" s="4" t="s">
        <v>26</v>
      </c>
      <c r="C1" s="4" t="s">
        <v>27</v>
      </c>
      <c r="D1" s="4" t="s">
        <v>28</v>
      </c>
      <c r="E1" s="4" t="s">
        <v>29</v>
      </c>
      <c r="F1" s="4" t="s">
        <v>39</v>
      </c>
      <c r="H1" s="5" t="s">
        <v>31</v>
      </c>
      <c r="I1" s="5" t="s">
        <v>32</v>
      </c>
    </row>
    <row r="2" spans="1:9">
      <c r="A2" s="3" t="s">
        <v>33</v>
      </c>
      <c r="B2" t="s">
        <v>34</v>
      </c>
      <c r="C2" t="s">
        <v>34</v>
      </c>
      <c r="E2" t="s">
        <v>34</v>
      </c>
      <c r="F2" t="s">
        <v>34</v>
      </c>
      <c r="H2" t="s">
        <v>34</v>
      </c>
      <c r="I2" t="s">
        <v>34</v>
      </c>
    </row>
    <row r="3" spans="1:9">
      <c r="A3" s="6" t="s">
        <v>0</v>
      </c>
      <c r="B3">
        <v>27.1</v>
      </c>
      <c r="C3">
        <v>-2.2000000000000002</v>
      </c>
      <c r="E3">
        <v>8.8000000000000007</v>
      </c>
      <c r="F3">
        <v>-5.7</v>
      </c>
      <c r="H3">
        <f>+AVERAGE(B3:F3)</f>
        <v>7.0000000000000009</v>
      </c>
      <c r="I3">
        <f>+STDEV(B3:F3)</f>
        <v>14.755563922353719</v>
      </c>
    </row>
    <row r="4" spans="1:9">
      <c r="A4" s="6" t="s">
        <v>1</v>
      </c>
      <c r="B4">
        <v>36.299999999999997</v>
      </c>
      <c r="C4">
        <v>26.4</v>
      </c>
      <c r="E4">
        <v>21.1</v>
      </c>
      <c r="F4">
        <v>15</v>
      </c>
      <c r="H4">
        <f t="shared" ref="H4:H17" si="0">+AVERAGE(B4:F4)</f>
        <v>24.7</v>
      </c>
      <c r="I4">
        <f t="shared" ref="I4:I17" si="1">+STDEV(B4:F4)</f>
        <v>9.0277350426338945</v>
      </c>
    </row>
    <row r="5" spans="1:9">
      <c r="A5" s="6" t="s">
        <v>2</v>
      </c>
      <c r="B5">
        <v>45.3</v>
      </c>
      <c r="C5">
        <v>26.5</v>
      </c>
      <c r="E5">
        <v>22.9</v>
      </c>
      <c r="F5">
        <v>16</v>
      </c>
      <c r="H5">
        <f t="shared" si="0"/>
        <v>27.674999999999997</v>
      </c>
      <c r="I5">
        <f t="shared" si="1"/>
        <v>12.531659906014047</v>
      </c>
    </row>
    <row r="6" spans="1:9">
      <c r="A6" s="6" t="s">
        <v>3</v>
      </c>
      <c r="B6">
        <v>27.1</v>
      </c>
      <c r="C6">
        <v>-2.2000000000000002</v>
      </c>
      <c r="E6">
        <v>8.8000000000000007</v>
      </c>
      <c r="F6">
        <v>-5.7</v>
      </c>
      <c r="H6">
        <f t="shared" si="0"/>
        <v>7.0000000000000009</v>
      </c>
      <c r="I6">
        <f t="shared" si="1"/>
        <v>14.755563922353719</v>
      </c>
    </row>
    <row r="7" spans="1:9">
      <c r="A7" s="6" t="s">
        <v>4</v>
      </c>
      <c r="B7">
        <v>36.299999999999997</v>
      </c>
      <c r="C7">
        <v>26.4</v>
      </c>
      <c r="E7">
        <v>21.1</v>
      </c>
      <c r="F7">
        <v>15</v>
      </c>
      <c r="H7">
        <f t="shared" si="0"/>
        <v>24.7</v>
      </c>
      <c r="I7">
        <f t="shared" si="1"/>
        <v>9.0277350426338945</v>
      </c>
    </row>
    <row r="8" spans="1:9">
      <c r="A8" s="6" t="s">
        <v>5</v>
      </c>
      <c r="B8">
        <v>45.3</v>
      </c>
      <c r="C8">
        <v>26.5</v>
      </c>
      <c r="E8">
        <v>22.9</v>
      </c>
      <c r="F8">
        <v>16</v>
      </c>
      <c r="H8">
        <f t="shared" si="0"/>
        <v>27.674999999999997</v>
      </c>
      <c r="I8">
        <f t="shared" si="1"/>
        <v>12.531659906014047</v>
      </c>
    </row>
    <row r="9" spans="1:9">
      <c r="A9" s="6" t="s">
        <v>6</v>
      </c>
      <c r="B9">
        <v>27.1</v>
      </c>
      <c r="C9">
        <v>-2.2000000000000002</v>
      </c>
      <c r="E9">
        <v>8.8000000000000007</v>
      </c>
      <c r="F9">
        <v>-5.7</v>
      </c>
      <c r="H9">
        <f t="shared" si="0"/>
        <v>7.0000000000000009</v>
      </c>
      <c r="I9">
        <f t="shared" si="1"/>
        <v>14.755563922353719</v>
      </c>
    </row>
    <row r="10" spans="1:9">
      <c r="A10" s="6" t="s">
        <v>7</v>
      </c>
      <c r="B10">
        <v>28</v>
      </c>
      <c r="C10">
        <v>23.7</v>
      </c>
      <c r="E10">
        <v>21.1</v>
      </c>
      <c r="F10">
        <v>17.7</v>
      </c>
      <c r="H10">
        <f t="shared" si="0"/>
        <v>22.625000000000004</v>
      </c>
      <c r="I10">
        <f t="shared" si="1"/>
        <v>4.3446327040767354</v>
      </c>
    </row>
    <row r="11" spans="1:9">
      <c r="A11" s="6" t="s">
        <v>8</v>
      </c>
      <c r="B11">
        <v>39</v>
      </c>
      <c r="C11">
        <v>23.8</v>
      </c>
      <c r="E11">
        <v>22.8</v>
      </c>
      <c r="F11">
        <v>18.5</v>
      </c>
      <c r="H11">
        <f t="shared" si="0"/>
        <v>26.024999999999999</v>
      </c>
      <c r="I11">
        <f t="shared" si="1"/>
        <v>8.9503724317296864</v>
      </c>
    </row>
    <row r="12" spans="1:9">
      <c r="A12" s="6" t="s">
        <v>9</v>
      </c>
      <c r="B12">
        <v>17.2</v>
      </c>
      <c r="C12">
        <v>-1.9</v>
      </c>
      <c r="E12">
        <v>6.8</v>
      </c>
      <c r="F12">
        <v>-4.8</v>
      </c>
      <c r="H12">
        <f t="shared" si="0"/>
        <v>4.3249999999999993</v>
      </c>
      <c r="I12">
        <f t="shared" si="1"/>
        <v>9.8979374955930428</v>
      </c>
    </row>
    <row r="13" spans="1:9">
      <c r="A13" s="6" t="s">
        <v>10</v>
      </c>
      <c r="B13">
        <v>28</v>
      </c>
      <c r="C13">
        <v>23.7</v>
      </c>
      <c r="E13">
        <v>21.1</v>
      </c>
      <c r="F13">
        <v>17.7</v>
      </c>
      <c r="H13">
        <f t="shared" si="0"/>
        <v>22.625000000000004</v>
      </c>
      <c r="I13">
        <f t="shared" si="1"/>
        <v>4.3446327040767354</v>
      </c>
    </row>
    <row r="14" spans="1:9">
      <c r="A14" s="6" t="s">
        <v>11</v>
      </c>
      <c r="B14">
        <v>29.1</v>
      </c>
      <c r="C14">
        <v>21.1</v>
      </c>
      <c r="E14">
        <v>19.600000000000001</v>
      </c>
      <c r="F14">
        <v>16.2</v>
      </c>
      <c r="H14">
        <f t="shared" si="0"/>
        <v>21.500000000000004</v>
      </c>
      <c r="I14">
        <f t="shared" si="1"/>
        <v>5.4656503120244659</v>
      </c>
    </row>
    <row r="15" spans="1:9">
      <c r="A15" s="6" t="s">
        <v>12</v>
      </c>
      <c r="B15">
        <v>81.2</v>
      </c>
      <c r="C15">
        <v>48.6</v>
      </c>
      <c r="E15">
        <v>44.1</v>
      </c>
      <c r="F15">
        <v>41</v>
      </c>
      <c r="H15">
        <f t="shared" si="0"/>
        <v>53.725000000000001</v>
      </c>
      <c r="I15">
        <f t="shared" si="1"/>
        <v>18.580522956400703</v>
      </c>
    </row>
    <row r="16" spans="1:9">
      <c r="A16" s="6" t="s">
        <v>13</v>
      </c>
      <c r="B16">
        <v>44.4</v>
      </c>
      <c r="C16">
        <v>21.7</v>
      </c>
      <c r="E16">
        <v>0</v>
      </c>
      <c r="F16">
        <v>6.6</v>
      </c>
      <c r="H16">
        <f t="shared" si="0"/>
        <v>18.174999999999997</v>
      </c>
      <c r="I16">
        <f t="shared" si="1"/>
        <v>19.701840015592456</v>
      </c>
    </row>
    <row r="17" spans="1:9">
      <c r="A17" s="6" t="s">
        <v>14</v>
      </c>
      <c r="B17">
        <v>76.3</v>
      </c>
      <c r="C17">
        <v>45.2</v>
      </c>
      <c r="E17">
        <v>40.299999999999997</v>
      </c>
      <c r="F17">
        <v>37.5</v>
      </c>
      <c r="H17">
        <f t="shared" si="0"/>
        <v>49.825000000000003</v>
      </c>
      <c r="I17">
        <f t="shared" si="1"/>
        <v>17.934580192094437</v>
      </c>
    </row>
    <row r="18" spans="1:9">
      <c r="A18" s="3" t="s">
        <v>35</v>
      </c>
      <c r="B18" t="s">
        <v>34</v>
      </c>
      <c r="C18" t="s">
        <v>34</v>
      </c>
      <c r="E18" t="s">
        <v>34</v>
      </c>
      <c r="F18" t="s">
        <v>34</v>
      </c>
      <c r="H18" t="s">
        <v>34</v>
      </c>
      <c r="I18" t="s">
        <v>34</v>
      </c>
    </row>
    <row r="19" spans="1:9">
      <c r="A19" s="6" t="s">
        <v>18</v>
      </c>
      <c r="B19">
        <v>53.2</v>
      </c>
      <c r="C19">
        <v>40.9</v>
      </c>
      <c r="E19">
        <v>37.1</v>
      </c>
      <c r="F19">
        <v>30.4</v>
      </c>
      <c r="H19">
        <f t="shared" ref="H19:H26" si="2">+AVERAGE(B19:F19)</f>
        <v>40.4</v>
      </c>
      <c r="I19">
        <f t="shared" ref="I19:I26" si="3">+STDEV(B19:F19)</f>
        <v>9.5739229159211501</v>
      </c>
    </row>
    <row r="20" spans="1:9">
      <c r="A20" s="6" t="s">
        <v>19</v>
      </c>
      <c r="B20">
        <v>43.9</v>
      </c>
      <c r="C20">
        <v>36.4</v>
      </c>
      <c r="E20">
        <v>32.700000000000003</v>
      </c>
      <c r="F20">
        <v>27.5</v>
      </c>
      <c r="H20">
        <f t="shared" si="2"/>
        <v>35.125</v>
      </c>
      <c r="I20">
        <f t="shared" si="3"/>
        <v>6.8955903783988415</v>
      </c>
    </row>
    <row r="21" spans="1:9">
      <c r="A21" s="6" t="s">
        <v>20</v>
      </c>
      <c r="B21">
        <v>125.7</v>
      </c>
      <c r="C21">
        <v>81.599999999999994</v>
      </c>
      <c r="E21">
        <v>81.7</v>
      </c>
      <c r="F21">
        <v>59.2</v>
      </c>
      <c r="H21">
        <f t="shared" si="2"/>
        <v>87.05</v>
      </c>
      <c r="I21">
        <f t="shared" si="3"/>
        <v>27.855400433907509</v>
      </c>
    </row>
    <row r="22" spans="1:9">
      <c r="A22" s="6" t="s">
        <v>21</v>
      </c>
      <c r="B22">
        <v>99.8</v>
      </c>
      <c r="C22">
        <v>71.900000000000006</v>
      </c>
      <c r="E22">
        <v>68.3</v>
      </c>
      <c r="F22">
        <v>53.5</v>
      </c>
      <c r="H22">
        <f t="shared" si="2"/>
        <v>73.375</v>
      </c>
      <c r="I22">
        <f t="shared" si="3"/>
        <v>19.332420955483052</v>
      </c>
    </row>
    <row r="23" spans="1:9">
      <c r="A23" s="6" t="s">
        <v>22</v>
      </c>
      <c r="B23">
        <v>61.5</v>
      </c>
      <c r="C23">
        <v>57</v>
      </c>
      <c r="E23">
        <v>51.4</v>
      </c>
      <c r="F23">
        <v>44.2</v>
      </c>
      <c r="H23">
        <f t="shared" si="2"/>
        <v>53.525000000000006</v>
      </c>
      <c r="I23">
        <f t="shared" si="3"/>
        <v>7.464303941650007</v>
      </c>
    </row>
    <row r="24" spans="1:9">
      <c r="A24" s="6" t="s">
        <v>23</v>
      </c>
      <c r="B24">
        <v>0</v>
      </c>
      <c r="C24">
        <v>53.8</v>
      </c>
      <c r="E24">
        <v>59.9</v>
      </c>
      <c r="F24">
        <v>77.900000000000006</v>
      </c>
      <c r="H24">
        <f t="shared" si="2"/>
        <v>47.9</v>
      </c>
      <c r="I24">
        <f t="shared" si="3"/>
        <v>33.53217360486294</v>
      </c>
    </row>
    <row r="25" spans="1:9">
      <c r="A25" s="6" t="s">
        <v>24</v>
      </c>
      <c r="B25">
        <v>55.3</v>
      </c>
      <c r="C25">
        <v>63.7</v>
      </c>
      <c r="E25">
        <v>71.8</v>
      </c>
      <c r="F25">
        <v>79.599999999999994</v>
      </c>
      <c r="H25">
        <f t="shared" si="2"/>
        <v>67.599999999999994</v>
      </c>
      <c r="I25">
        <f t="shared" si="3"/>
        <v>10.458489374665971</v>
      </c>
    </row>
    <row r="26" spans="1:9">
      <c r="A26" s="6" t="s">
        <v>25</v>
      </c>
      <c r="B26">
        <v>63.7</v>
      </c>
      <c r="C26">
        <v>73.599999999999994</v>
      </c>
      <c r="E26">
        <v>78.900000000000006</v>
      </c>
      <c r="F26">
        <v>85</v>
      </c>
      <c r="H26">
        <f t="shared" si="2"/>
        <v>75.300000000000011</v>
      </c>
      <c r="I26">
        <f t="shared" si="3"/>
        <v>9.0277350426337595</v>
      </c>
    </row>
    <row r="27" spans="1:9">
      <c r="A27" s="3" t="s">
        <v>36</v>
      </c>
      <c r="B27" t="s">
        <v>37</v>
      </c>
      <c r="C27" t="s">
        <v>37</v>
      </c>
      <c r="E27" t="s">
        <v>37</v>
      </c>
      <c r="F27" t="s">
        <v>37</v>
      </c>
      <c r="H27" t="s">
        <v>37</v>
      </c>
      <c r="I27" t="s">
        <v>37</v>
      </c>
    </row>
    <row r="28" spans="1:9">
      <c r="A28" s="6" t="s">
        <v>15</v>
      </c>
      <c r="B28">
        <v>0.01</v>
      </c>
      <c r="C28">
        <v>0</v>
      </c>
      <c r="E28">
        <v>0</v>
      </c>
      <c r="F28">
        <v>0.01</v>
      </c>
      <c r="H28">
        <f t="shared" ref="H28:H30" si="4">+AVERAGE(B28:F28)</f>
        <v>5.0000000000000001E-3</v>
      </c>
      <c r="I28">
        <f t="shared" ref="I28:I30" si="5">+STDEV(B28:F28)</f>
        <v>5.773502691896258E-3</v>
      </c>
    </row>
    <row r="29" spans="1:9">
      <c r="A29" s="6" t="s">
        <v>16</v>
      </c>
      <c r="B29">
        <v>0.27</v>
      </c>
      <c r="C29">
        <v>0.19</v>
      </c>
      <c r="E29">
        <v>0.18</v>
      </c>
      <c r="F29">
        <v>0.14000000000000001</v>
      </c>
      <c r="H29">
        <f t="shared" si="4"/>
        <v>0.19500000000000001</v>
      </c>
      <c r="I29">
        <f t="shared" si="5"/>
        <v>5.4467115461227365E-2</v>
      </c>
    </row>
    <row r="30" spans="1:9">
      <c r="A30" s="6" t="s">
        <v>17</v>
      </c>
      <c r="B30">
        <v>1.87</v>
      </c>
      <c r="C30">
        <v>0.91</v>
      </c>
      <c r="E30">
        <v>-0.81</v>
      </c>
      <c r="F30">
        <v>5.56</v>
      </c>
      <c r="H30">
        <f t="shared" si="4"/>
        <v>1.8824999999999998</v>
      </c>
      <c r="I30">
        <f t="shared" si="5"/>
        <v>2.6906922900993342</v>
      </c>
    </row>
    <row r="31" spans="1:9">
      <c r="A31" s="6" t="s">
        <v>38</v>
      </c>
      <c r="B31">
        <v>0.73</v>
      </c>
      <c r="C31">
        <v>0.35</v>
      </c>
      <c r="E31">
        <v>-0.32</v>
      </c>
      <c r="F31">
        <v>2.17</v>
      </c>
      <c r="H31">
        <f t="shared" ref="H31" si="6">+AVERAGE(B31:F31)</f>
        <v>0.73249999999999993</v>
      </c>
      <c r="I31">
        <f t="shared" ref="I31" si="7">+STDEV(B31:F31)</f>
        <v>1.0520575079338581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I31"/>
  <sheetViews>
    <sheetView workbookViewId="0">
      <selection activeCell="M2" sqref="M2:P31"/>
    </sheetView>
  </sheetViews>
  <sheetFormatPr defaultRowHeight="15"/>
  <cols>
    <col min="1" max="1" width="28.85546875" bestFit="1" customWidth="1"/>
    <col min="2" max="6" width="9.5703125" bestFit="1" customWidth="1"/>
    <col min="8" max="8" width="9.5703125" bestFit="1" customWidth="1"/>
    <col min="9" max="9" width="12" bestFit="1" customWidth="1"/>
  </cols>
  <sheetData>
    <row r="1" spans="1:9">
      <c r="A1" s="3"/>
      <c r="B1" s="4" t="s">
        <v>26</v>
      </c>
      <c r="C1" s="4" t="s">
        <v>27</v>
      </c>
      <c r="D1" s="4" t="s">
        <v>28</v>
      </c>
      <c r="E1" s="4" t="s">
        <v>29</v>
      </c>
      <c r="F1" s="4" t="s">
        <v>39</v>
      </c>
      <c r="H1" s="5" t="s">
        <v>31</v>
      </c>
      <c r="I1" s="5" t="s">
        <v>32</v>
      </c>
    </row>
    <row r="2" spans="1:9">
      <c r="A2" s="3" t="s">
        <v>33</v>
      </c>
      <c r="B2" t="s">
        <v>34</v>
      </c>
      <c r="C2" t="s">
        <v>34</v>
      </c>
      <c r="D2" t="s">
        <v>34</v>
      </c>
      <c r="F2" t="s">
        <v>34</v>
      </c>
      <c r="H2" t="s">
        <v>34</v>
      </c>
      <c r="I2" t="s">
        <v>34</v>
      </c>
    </row>
    <row r="3" spans="1:9">
      <c r="A3" s="6" t="s">
        <v>0</v>
      </c>
      <c r="B3">
        <v>16.8</v>
      </c>
      <c r="C3">
        <v>-10.1</v>
      </c>
      <c r="D3">
        <v>-8.1</v>
      </c>
      <c r="F3">
        <v>-13.3</v>
      </c>
      <c r="H3">
        <f>+AVERAGE(B3:F3)</f>
        <v>-3.6749999999999998</v>
      </c>
      <c r="I3">
        <f>+STDEV(B3:F3)</f>
        <v>13.816988335620273</v>
      </c>
    </row>
    <row r="4" spans="1:9">
      <c r="A4" s="6" t="s">
        <v>1</v>
      </c>
      <c r="B4">
        <v>31.2</v>
      </c>
      <c r="C4">
        <v>28.9</v>
      </c>
      <c r="D4">
        <v>21.1</v>
      </c>
      <c r="F4">
        <v>17.7</v>
      </c>
      <c r="H4">
        <f t="shared" ref="H4:H17" si="0">+AVERAGE(B4:F4)</f>
        <v>24.724999999999998</v>
      </c>
      <c r="I4">
        <f t="shared" ref="I4:I17" si="1">+STDEV(B4:F4)</f>
        <v>6.3730552589267013</v>
      </c>
    </row>
    <row r="5" spans="1:9">
      <c r="A5" s="6" t="s">
        <v>2</v>
      </c>
      <c r="B5">
        <v>35.4</v>
      </c>
      <c r="C5">
        <v>30.6</v>
      </c>
      <c r="D5">
        <v>22.6</v>
      </c>
      <c r="F5">
        <v>22.2</v>
      </c>
      <c r="H5">
        <f t="shared" si="0"/>
        <v>27.7</v>
      </c>
      <c r="I5">
        <f t="shared" si="1"/>
        <v>6.4280634719952916</v>
      </c>
    </row>
    <row r="6" spans="1:9">
      <c r="A6" s="6" t="s">
        <v>3</v>
      </c>
      <c r="B6">
        <v>16.8</v>
      </c>
      <c r="C6">
        <v>-10.1</v>
      </c>
      <c r="D6">
        <v>-8.1</v>
      </c>
      <c r="F6">
        <v>-13.3</v>
      </c>
      <c r="H6">
        <f t="shared" si="0"/>
        <v>-3.6749999999999998</v>
      </c>
      <c r="I6">
        <f t="shared" si="1"/>
        <v>13.816988335620273</v>
      </c>
    </row>
    <row r="7" spans="1:9">
      <c r="A7" s="6" t="s">
        <v>4</v>
      </c>
      <c r="B7">
        <v>31.2</v>
      </c>
      <c r="C7">
        <v>28.9</v>
      </c>
      <c r="D7">
        <v>21.1</v>
      </c>
      <c r="F7">
        <v>17.7</v>
      </c>
      <c r="H7">
        <f t="shared" si="0"/>
        <v>24.724999999999998</v>
      </c>
      <c r="I7">
        <f t="shared" si="1"/>
        <v>6.3730552589267013</v>
      </c>
    </row>
    <row r="8" spans="1:9">
      <c r="A8" s="6" t="s">
        <v>5</v>
      </c>
      <c r="B8">
        <v>35.4</v>
      </c>
      <c r="C8">
        <v>30.6</v>
      </c>
      <c r="D8">
        <v>22.6</v>
      </c>
      <c r="F8">
        <v>22.2</v>
      </c>
      <c r="H8">
        <f t="shared" si="0"/>
        <v>27.7</v>
      </c>
      <c r="I8">
        <f t="shared" si="1"/>
        <v>6.4280634719952916</v>
      </c>
    </row>
    <row r="9" spans="1:9">
      <c r="A9" s="6" t="s">
        <v>6</v>
      </c>
      <c r="B9">
        <v>16.8</v>
      </c>
      <c r="C9">
        <v>-10.1</v>
      </c>
      <c r="D9">
        <v>-8.1</v>
      </c>
      <c r="F9">
        <v>-13.3</v>
      </c>
      <c r="H9">
        <f t="shared" si="0"/>
        <v>-3.6749999999999998</v>
      </c>
      <c r="I9">
        <f t="shared" si="1"/>
        <v>13.816988335620273</v>
      </c>
    </row>
    <row r="10" spans="1:9">
      <c r="A10" s="6" t="s">
        <v>7</v>
      </c>
      <c r="B10">
        <v>25.8</v>
      </c>
      <c r="C10">
        <v>24.8</v>
      </c>
      <c r="D10">
        <v>21.1</v>
      </c>
      <c r="F10">
        <v>19.2</v>
      </c>
      <c r="H10">
        <f t="shared" si="0"/>
        <v>22.725000000000001</v>
      </c>
      <c r="I10">
        <f t="shared" si="1"/>
        <v>3.0998655884838984</v>
      </c>
    </row>
    <row r="11" spans="1:9">
      <c r="A11" s="6" t="s">
        <v>8</v>
      </c>
      <c r="B11">
        <v>30.8</v>
      </c>
      <c r="C11">
        <v>26.8</v>
      </c>
      <c r="D11">
        <v>22.6</v>
      </c>
      <c r="F11">
        <v>23.4</v>
      </c>
      <c r="H11">
        <f t="shared" si="0"/>
        <v>25.9</v>
      </c>
      <c r="I11">
        <f t="shared" si="1"/>
        <v>3.7398752207348882</v>
      </c>
    </row>
    <row r="12" spans="1:9">
      <c r="A12" s="6" t="s">
        <v>9</v>
      </c>
      <c r="B12">
        <v>11.8</v>
      </c>
      <c r="C12">
        <v>-8.4</v>
      </c>
      <c r="D12">
        <v>-6.8</v>
      </c>
      <c r="F12">
        <v>-11</v>
      </c>
      <c r="H12">
        <f t="shared" si="0"/>
        <v>-3.5999999999999996</v>
      </c>
      <c r="I12">
        <f t="shared" si="1"/>
        <v>10.411532067856298</v>
      </c>
    </row>
    <row r="13" spans="1:9">
      <c r="A13" s="6" t="s">
        <v>10</v>
      </c>
      <c r="B13">
        <v>25.8</v>
      </c>
      <c r="C13">
        <v>24.8</v>
      </c>
      <c r="D13">
        <v>21.1</v>
      </c>
      <c r="F13">
        <v>19.2</v>
      </c>
      <c r="H13">
        <f t="shared" si="0"/>
        <v>22.725000000000001</v>
      </c>
      <c r="I13">
        <f t="shared" si="1"/>
        <v>3.0998655884838984</v>
      </c>
    </row>
    <row r="14" spans="1:9">
      <c r="A14" s="6" t="s">
        <v>11</v>
      </c>
      <c r="B14">
        <v>25.2</v>
      </c>
      <c r="C14">
        <v>23.2</v>
      </c>
      <c r="D14">
        <v>19.600000000000001</v>
      </c>
      <c r="F14">
        <v>19.600000000000001</v>
      </c>
      <c r="H14">
        <f t="shared" si="0"/>
        <v>21.9</v>
      </c>
      <c r="I14">
        <f t="shared" si="1"/>
        <v>2.7784887978899793</v>
      </c>
    </row>
    <row r="15" spans="1:9">
      <c r="A15" s="6" t="s">
        <v>12</v>
      </c>
      <c r="B15">
        <v>66.099999999999994</v>
      </c>
      <c r="C15">
        <v>48.2</v>
      </c>
      <c r="D15">
        <v>48.8</v>
      </c>
      <c r="F15">
        <v>44</v>
      </c>
      <c r="H15">
        <f t="shared" si="0"/>
        <v>51.774999999999999</v>
      </c>
      <c r="I15">
        <f t="shared" si="1"/>
        <v>9.7858315947087569</v>
      </c>
    </row>
    <row r="16" spans="1:9">
      <c r="A16" s="6" t="s">
        <v>13</v>
      </c>
      <c r="B16">
        <v>44.4</v>
      </c>
      <c r="C16">
        <v>21.7</v>
      </c>
      <c r="D16">
        <v>0</v>
      </c>
      <c r="F16">
        <v>6.6</v>
      </c>
      <c r="H16">
        <f t="shared" si="0"/>
        <v>18.174999999999997</v>
      </c>
      <c r="I16">
        <f t="shared" si="1"/>
        <v>19.701840015592456</v>
      </c>
    </row>
    <row r="17" spans="1:9">
      <c r="A17" s="6" t="s">
        <v>14</v>
      </c>
      <c r="B17">
        <v>63</v>
      </c>
      <c r="C17">
        <v>44.9</v>
      </c>
      <c r="D17">
        <v>44.6</v>
      </c>
      <c r="F17">
        <v>40.200000000000003</v>
      </c>
      <c r="H17">
        <f t="shared" si="0"/>
        <v>48.174999999999997</v>
      </c>
      <c r="I17">
        <f t="shared" si="1"/>
        <v>10.11414026664324</v>
      </c>
    </row>
    <row r="18" spans="1:9">
      <c r="A18" s="3" t="s">
        <v>35</v>
      </c>
      <c r="B18" t="s">
        <v>34</v>
      </c>
      <c r="C18" t="s">
        <v>34</v>
      </c>
      <c r="D18" t="s">
        <v>34</v>
      </c>
      <c r="F18" t="s">
        <v>34</v>
      </c>
      <c r="H18" t="s">
        <v>34</v>
      </c>
      <c r="I18" t="s">
        <v>34</v>
      </c>
    </row>
    <row r="19" spans="1:9">
      <c r="A19" s="6" t="s">
        <v>18</v>
      </c>
      <c r="B19">
        <v>46.3</v>
      </c>
      <c r="C19">
        <v>41.8</v>
      </c>
      <c r="D19">
        <v>37.1</v>
      </c>
      <c r="F19">
        <v>34</v>
      </c>
      <c r="H19">
        <f t="shared" ref="H19:H26" si="2">+AVERAGE(B19:F19)</f>
        <v>39.799999999999997</v>
      </c>
      <c r="I19">
        <f t="shared" ref="I19:I26" si="3">+STDEV(B19:F19)</f>
        <v>5.3907327887774308</v>
      </c>
    </row>
    <row r="20" spans="1:9">
      <c r="A20" s="6" t="s">
        <v>19</v>
      </c>
      <c r="B20">
        <v>40.1</v>
      </c>
      <c r="C20">
        <v>38.299999999999997</v>
      </c>
      <c r="D20">
        <v>32.700000000000003</v>
      </c>
      <c r="F20">
        <v>30.5</v>
      </c>
      <c r="H20">
        <f t="shared" si="2"/>
        <v>35.400000000000006</v>
      </c>
      <c r="I20">
        <f t="shared" si="3"/>
        <v>4.5387222871640605</v>
      </c>
    </row>
    <row r="21" spans="1:9">
      <c r="A21" s="6" t="s">
        <v>20</v>
      </c>
      <c r="B21">
        <v>98.7</v>
      </c>
      <c r="C21">
        <v>76.400000000000006</v>
      </c>
      <c r="D21">
        <v>67.900000000000006</v>
      </c>
      <c r="F21">
        <v>60.8</v>
      </c>
      <c r="H21">
        <f t="shared" si="2"/>
        <v>75.95</v>
      </c>
      <c r="I21">
        <f t="shared" si="3"/>
        <v>16.452861959752372</v>
      </c>
    </row>
    <row r="22" spans="1:9">
      <c r="A22" s="6" t="s">
        <v>21</v>
      </c>
      <c r="B22">
        <v>87</v>
      </c>
      <c r="C22">
        <v>72.8</v>
      </c>
      <c r="D22">
        <v>62.8</v>
      </c>
      <c r="F22">
        <v>57</v>
      </c>
      <c r="H22">
        <f t="shared" si="2"/>
        <v>69.900000000000006</v>
      </c>
      <c r="I22">
        <f t="shared" si="3"/>
        <v>13.135701986063221</v>
      </c>
    </row>
    <row r="23" spans="1:9">
      <c r="A23" s="6" t="s">
        <v>22</v>
      </c>
      <c r="B23">
        <v>58.2</v>
      </c>
      <c r="C23">
        <v>56.3</v>
      </c>
      <c r="D23">
        <v>51.4</v>
      </c>
      <c r="F23">
        <v>48.4</v>
      </c>
      <c r="H23">
        <f t="shared" si="2"/>
        <v>53.575000000000003</v>
      </c>
      <c r="I23">
        <f t="shared" si="3"/>
        <v>4.4843245496580497</v>
      </c>
    </row>
    <row r="24" spans="1:9">
      <c r="A24" s="6" t="s">
        <v>23</v>
      </c>
      <c r="B24">
        <v>9.4</v>
      </c>
      <c r="C24">
        <v>55.4</v>
      </c>
      <c r="D24">
        <v>69.5</v>
      </c>
      <c r="F24">
        <v>75.8</v>
      </c>
      <c r="H24">
        <f t="shared" si="2"/>
        <v>52.525000000000006</v>
      </c>
      <c r="I24">
        <f t="shared" si="3"/>
        <v>29.988372746783032</v>
      </c>
    </row>
    <row r="25" spans="1:9">
      <c r="A25" s="6" t="s">
        <v>24</v>
      </c>
      <c r="B25">
        <v>62</v>
      </c>
      <c r="C25">
        <v>61.3</v>
      </c>
      <c r="D25">
        <v>71.8</v>
      </c>
      <c r="F25">
        <v>76.5</v>
      </c>
      <c r="H25">
        <f t="shared" si="2"/>
        <v>67.900000000000006</v>
      </c>
      <c r="I25">
        <f t="shared" si="3"/>
        <v>7.47306273670078</v>
      </c>
    </row>
    <row r="26" spans="1:9">
      <c r="A26" s="6" t="s">
        <v>25</v>
      </c>
      <c r="B26">
        <v>68.8</v>
      </c>
      <c r="C26">
        <v>71.099999999999994</v>
      </c>
      <c r="D26">
        <v>78.900000000000006</v>
      </c>
      <c r="F26">
        <v>82.3</v>
      </c>
      <c r="H26">
        <f t="shared" si="2"/>
        <v>75.274999999999991</v>
      </c>
      <c r="I26">
        <f t="shared" si="3"/>
        <v>6.3730552589267964</v>
      </c>
    </row>
    <row r="27" spans="1:9">
      <c r="A27" s="3" t="s">
        <v>36</v>
      </c>
      <c r="B27" t="s">
        <v>37</v>
      </c>
      <c r="C27" t="s">
        <v>37</v>
      </c>
      <c r="D27" t="s">
        <v>37</v>
      </c>
      <c r="F27" t="s">
        <v>37</v>
      </c>
      <c r="H27" t="s">
        <v>37</v>
      </c>
      <c r="I27" t="s">
        <v>37</v>
      </c>
    </row>
    <row r="28" spans="1:9">
      <c r="A28" s="6" t="s">
        <v>15</v>
      </c>
      <c r="B28">
        <v>0.01</v>
      </c>
      <c r="C28">
        <v>0.01</v>
      </c>
      <c r="D28">
        <v>0</v>
      </c>
      <c r="F28">
        <v>0.02</v>
      </c>
      <c r="H28">
        <f t="shared" ref="H28:H30" si="4">+AVERAGE(B28:F28)</f>
        <v>0.01</v>
      </c>
      <c r="I28">
        <f t="shared" ref="I28:I30" si="5">+STDEV(B28:F28)</f>
        <v>8.1649658092772612E-3</v>
      </c>
    </row>
    <row r="29" spans="1:9">
      <c r="A29" s="6" t="s">
        <v>16</v>
      </c>
      <c r="B29">
        <v>0.28000000000000003</v>
      </c>
      <c r="C29">
        <v>0.24</v>
      </c>
      <c r="D29">
        <v>0.2</v>
      </c>
      <c r="F29">
        <v>0.18</v>
      </c>
      <c r="H29">
        <f t="shared" si="4"/>
        <v>0.22499999999999998</v>
      </c>
      <c r="I29">
        <f t="shared" si="5"/>
        <v>4.4347115652167174E-2</v>
      </c>
    </row>
    <row r="30" spans="1:9">
      <c r="A30" s="6" t="s">
        <v>17</v>
      </c>
      <c r="B30">
        <v>2.56</v>
      </c>
      <c r="C30">
        <v>1.53</v>
      </c>
      <c r="D30">
        <v>0.81</v>
      </c>
      <c r="F30">
        <v>5.7</v>
      </c>
      <c r="H30">
        <f t="shared" si="4"/>
        <v>2.6500000000000004</v>
      </c>
      <c r="I30">
        <f t="shared" si="5"/>
        <v>2.1564322386757251</v>
      </c>
    </row>
    <row r="31" spans="1:9">
      <c r="A31" s="6" t="s">
        <v>38</v>
      </c>
      <c r="B31">
        <v>1</v>
      </c>
      <c r="C31">
        <v>0.6</v>
      </c>
      <c r="D31">
        <v>0.32</v>
      </c>
      <c r="F31">
        <v>2.2200000000000002</v>
      </c>
      <c r="H31">
        <f t="shared" ref="H31" si="6">+AVERAGE(B31:F31)</f>
        <v>1.0350000000000001</v>
      </c>
      <c r="I31">
        <f t="shared" ref="I31" si="7">+STDEV(B31:F31)</f>
        <v>0.83783451031016043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Tests_vs_Mean</vt:lpstr>
      <vt:lpstr>Tests_vs_Trl RR1</vt:lpstr>
      <vt:lpstr>Tests_vs_Auto RR1</vt:lpstr>
      <vt:lpstr>Tests_vs_Cidaut RR1</vt:lpstr>
      <vt:lpstr>Tests_vs_Hut RR1</vt:lpstr>
      <vt:lpstr>Tests_vs_Lier RR1</vt:lpstr>
    </vt:vector>
  </TitlesOfParts>
  <Company>Worcester Polytechnic Institute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WPI user</dc:creator>
  <cp:lastModifiedBy>WPI</cp:lastModifiedBy>
  <cp:lastPrinted>2008-05-13T18:59:52Z</cp:lastPrinted>
  <dcterms:created xsi:type="dcterms:W3CDTF">2008-05-13T01:12:15Z</dcterms:created>
  <dcterms:modified xsi:type="dcterms:W3CDTF">2008-06-05T19:54:54Z</dcterms:modified>
</cp:coreProperties>
</file>