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worksheets/sheet6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3760" windowHeight="17445"/>
  </bookViews>
  <sheets>
    <sheet name="Tests_vs_Mean" sheetId="1" r:id="rId1"/>
    <sheet name="Tests_vs_Trl RR1" sheetId="2" r:id="rId2"/>
    <sheet name="Tests_vs_Auto RR1" sheetId="3" r:id="rId3"/>
    <sheet name="Tests_vs_Cidaut RR1" sheetId="4" r:id="rId4"/>
    <sheet name="Tests_vs_Hut RR1" sheetId="5" r:id="rId5"/>
    <sheet name="Tests_vs_Lier RR1" sheetId="6" r:id="rId6"/>
  </sheets>
  <calcPr calcId="125725"/>
</workbook>
</file>

<file path=xl/calcChain.xml><?xml version="1.0" encoding="utf-8"?>
<calcChain xmlns="http://schemas.openxmlformats.org/spreadsheetml/2006/main">
  <c r="O31" i="6"/>
  <c r="N31"/>
  <c r="O30"/>
  <c r="N30"/>
  <c r="O29"/>
  <c r="N29"/>
  <c r="O28"/>
  <c r="N28"/>
  <c r="O26"/>
  <c r="N26"/>
  <c r="O25"/>
  <c r="N25"/>
  <c r="O24"/>
  <c r="N24"/>
  <c r="O23"/>
  <c r="N23"/>
  <c r="O22"/>
  <c r="N22"/>
  <c r="O21"/>
  <c r="N21"/>
  <c r="O20"/>
  <c r="N20"/>
  <c r="O19"/>
  <c r="N19"/>
  <c r="O17"/>
  <c r="N17"/>
  <c r="O16"/>
  <c r="N16"/>
  <c r="O15"/>
  <c r="N15"/>
  <c r="O14"/>
  <c r="N14"/>
  <c r="O13"/>
  <c r="N13"/>
  <c r="O12"/>
  <c r="N12"/>
  <c r="O11"/>
  <c r="N11"/>
  <c r="O10"/>
  <c r="N10"/>
  <c r="O9"/>
  <c r="N9"/>
  <c r="O8"/>
  <c r="N8"/>
  <c r="O7"/>
  <c r="N7"/>
  <c r="O6"/>
  <c r="N6"/>
  <c r="O5"/>
  <c r="N5"/>
  <c r="O4"/>
  <c r="N4"/>
  <c r="O3"/>
  <c r="N3"/>
  <c r="O31" i="5"/>
  <c r="N31"/>
  <c r="O30"/>
  <c r="N30"/>
  <c r="O29"/>
  <c r="N29"/>
  <c r="O28"/>
  <c r="N28"/>
  <c r="O26"/>
  <c r="N26"/>
  <c r="O25"/>
  <c r="N25"/>
  <c r="O24"/>
  <c r="N24"/>
  <c r="O23"/>
  <c r="N23"/>
  <c r="O22"/>
  <c r="N22"/>
  <c r="O21"/>
  <c r="N21"/>
  <c r="O20"/>
  <c r="N20"/>
  <c r="O19"/>
  <c r="N19"/>
  <c r="O17"/>
  <c r="N17"/>
  <c r="O16"/>
  <c r="N16"/>
  <c r="O15"/>
  <c r="N15"/>
  <c r="O14"/>
  <c r="N14"/>
  <c r="O13"/>
  <c r="N13"/>
  <c r="O12"/>
  <c r="N12"/>
  <c r="O11"/>
  <c r="N11"/>
  <c r="O10"/>
  <c r="N10"/>
  <c r="O9"/>
  <c r="N9"/>
  <c r="O8"/>
  <c r="N8"/>
  <c r="O7"/>
  <c r="N7"/>
  <c r="O6"/>
  <c r="N6"/>
  <c r="O5"/>
  <c r="N5"/>
  <c r="O4"/>
  <c r="N4"/>
  <c r="O3"/>
  <c r="N3"/>
  <c r="O31" i="4"/>
  <c r="N31"/>
  <c r="O30"/>
  <c r="N30"/>
  <c r="O29"/>
  <c r="N29"/>
  <c r="O28"/>
  <c r="N28"/>
  <c r="O26"/>
  <c r="N26"/>
  <c r="O25"/>
  <c r="N25"/>
  <c r="O24"/>
  <c r="N24"/>
  <c r="O23"/>
  <c r="N23"/>
  <c r="O22"/>
  <c r="N22"/>
  <c r="O21"/>
  <c r="N21"/>
  <c r="O20"/>
  <c r="N20"/>
  <c r="O19"/>
  <c r="N19"/>
  <c r="O17"/>
  <c r="N17"/>
  <c r="O16"/>
  <c r="N16"/>
  <c r="O15"/>
  <c r="N15"/>
  <c r="O14"/>
  <c r="N14"/>
  <c r="O13"/>
  <c r="N13"/>
  <c r="O12"/>
  <c r="N12"/>
  <c r="O11"/>
  <c r="N11"/>
  <c r="O10"/>
  <c r="N10"/>
  <c r="O9"/>
  <c r="N9"/>
  <c r="O8"/>
  <c r="N8"/>
  <c r="O7"/>
  <c r="N7"/>
  <c r="O6"/>
  <c r="N6"/>
  <c r="O5"/>
  <c r="N5"/>
  <c r="O4"/>
  <c r="N4"/>
  <c r="O3"/>
  <c r="N3"/>
  <c r="O31" i="3"/>
  <c r="N31"/>
  <c r="O30"/>
  <c r="N30"/>
  <c r="O29"/>
  <c r="N29"/>
  <c r="O28"/>
  <c r="N28"/>
  <c r="O26"/>
  <c r="N26"/>
  <c r="O25"/>
  <c r="N25"/>
  <c r="O24"/>
  <c r="N24"/>
  <c r="O23"/>
  <c r="N23"/>
  <c r="O22"/>
  <c r="N22"/>
  <c r="O21"/>
  <c r="N21"/>
  <c r="O20"/>
  <c r="N20"/>
  <c r="O19"/>
  <c r="N19"/>
  <c r="O17"/>
  <c r="N17"/>
  <c r="O16"/>
  <c r="N16"/>
  <c r="O15"/>
  <c r="N15"/>
  <c r="O14"/>
  <c r="N14"/>
  <c r="O13"/>
  <c r="N13"/>
  <c r="O12"/>
  <c r="N12"/>
  <c r="O11"/>
  <c r="N11"/>
  <c r="O10"/>
  <c r="N10"/>
  <c r="O9"/>
  <c r="N9"/>
  <c r="O8"/>
  <c r="N8"/>
  <c r="O7"/>
  <c r="N7"/>
  <c r="O6"/>
  <c r="N6"/>
  <c r="O5"/>
  <c r="N5"/>
  <c r="O4"/>
  <c r="N4"/>
  <c r="O3"/>
  <c r="N3"/>
  <c r="O30" i="1"/>
  <c r="O6"/>
  <c r="N29"/>
  <c r="N3"/>
  <c r="N29" i="2"/>
  <c r="O29"/>
  <c r="N30"/>
  <c r="O30"/>
  <c r="N31"/>
  <c r="O31"/>
  <c r="O28"/>
  <c r="N28"/>
  <c r="N20"/>
  <c r="O20"/>
  <c r="N21"/>
  <c r="O21"/>
  <c r="N22"/>
  <c r="O22"/>
  <c r="N23"/>
  <c r="O23"/>
  <c r="N24"/>
  <c r="O24"/>
  <c r="N25"/>
  <c r="O25"/>
  <c r="N26"/>
  <c r="O26"/>
  <c r="O19"/>
  <c r="N19"/>
  <c r="N17"/>
  <c r="N4"/>
  <c r="O4"/>
  <c r="N5"/>
  <c r="O5"/>
  <c r="N6"/>
  <c r="O6"/>
  <c r="N7"/>
  <c r="O7"/>
  <c r="N8"/>
  <c r="O8"/>
  <c r="N9"/>
  <c r="O9"/>
  <c r="N10"/>
  <c r="O10"/>
  <c r="N11"/>
  <c r="O11"/>
  <c r="N12"/>
  <c r="O12"/>
  <c r="N13"/>
  <c r="O13"/>
  <c r="N14"/>
  <c r="O14"/>
  <c r="N15"/>
  <c r="O15"/>
  <c r="N16"/>
  <c r="O16"/>
  <c r="O17"/>
  <c r="O3"/>
  <c r="N3"/>
  <c r="O31" i="1"/>
  <c r="N31"/>
  <c r="O29"/>
  <c r="N30"/>
  <c r="O28"/>
  <c r="N28"/>
  <c r="N20"/>
  <c r="O20"/>
  <c r="N21"/>
  <c r="O21"/>
  <c r="N22"/>
  <c r="O22"/>
  <c r="N23"/>
  <c r="O23"/>
  <c r="N24"/>
  <c r="O24"/>
  <c r="N25"/>
  <c r="O25"/>
  <c r="N26"/>
  <c r="O26"/>
  <c r="O19"/>
  <c r="N19"/>
  <c r="N5"/>
  <c r="N4"/>
  <c r="O4"/>
  <c r="O5"/>
  <c r="N6"/>
  <c r="N7"/>
  <c r="O7"/>
  <c r="N8"/>
  <c r="O8"/>
  <c r="N9"/>
  <c r="O9"/>
  <c r="N10"/>
  <c r="O10"/>
  <c r="N11"/>
  <c r="O11"/>
  <c r="N12"/>
  <c r="O12"/>
  <c r="N13"/>
  <c r="O13"/>
  <c r="N14"/>
  <c r="O14"/>
  <c r="N15"/>
  <c r="O15"/>
  <c r="N16"/>
  <c r="O16"/>
  <c r="N17"/>
  <c r="O17"/>
  <c r="O3"/>
</calcChain>
</file>

<file path=xl/sharedStrings.xml><?xml version="1.0" encoding="utf-8"?>
<sst xmlns="http://schemas.openxmlformats.org/spreadsheetml/2006/main" count="468" uniqueCount="44">
  <si>
    <t>Geers Magnitude</t>
  </si>
  <si>
    <t>Geers Phase</t>
  </si>
  <si>
    <t>Geers Comprehensive</t>
  </si>
  <si>
    <t>Geers CSA Magnitude</t>
  </si>
  <si>
    <t>Geers CSA Phase</t>
  </si>
  <si>
    <t>Geers CSA Comprehensive</t>
  </si>
  <si>
    <t>Sprague-Geers Magnitude</t>
  </si>
  <si>
    <t>Sprague-Geers Phase</t>
  </si>
  <si>
    <t>Sprague-Geers Comprehensive</t>
  </si>
  <si>
    <t>Russell Magnitude</t>
  </si>
  <si>
    <t>Russell Phase</t>
  </si>
  <si>
    <t>Russell Comprehensive</t>
  </si>
  <si>
    <t>Knowles-Gear Magnitude</t>
  </si>
  <si>
    <t>Knowles-Gear Phase</t>
  </si>
  <si>
    <t>Knowles-Gear Comprehensive</t>
  </si>
  <si>
    <t>Average</t>
  </si>
  <si>
    <t>Std</t>
  </si>
  <si>
    <t>T-test</t>
  </si>
  <si>
    <t>Whang's inequality metric</t>
  </si>
  <si>
    <t>Theil's inequality metric</t>
  </si>
  <si>
    <t>Zilliacus error metric</t>
  </si>
  <si>
    <t>RSS error metric metric</t>
  </si>
  <si>
    <t>WIFac_Error</t>
  </si>
  <si>
    <t>Regression Coefficient</t>
  </si>
  <si>
    <t>Correlation Coefficient</t>
  </si>
  <si>
    <t>Correlation Coefficient(NARD)</t>
  </si>
  <si>
    <t>Mean</t>
  </si>
  <si>
    <t>STD</t>
  </si>
  <si>
    <t>MPC Metrics</t>
  </si>
  <si>
    <t>Value [%]</t>
  </si>
  <si>
    <t>Single Value Metrics</t>
  </si>
  <si>
    <t>ANOVA Metrics</t>
  </si>
  <si>
    <t>Value</t>
  </si>
  <si>
    <t>T-test(relative)</t>
  </si>
  <si>
    <t>Auto (RR1)</t>
  </si>
  <si>
    <t>Cidaut (RR1)</t>
  </si>
  <si>
    <t>Hut (RR1)</t>
  </si>
  <si>
    <t>Lier (RR1)</t>
  </si>
  <si>
    <t>TRL (RR1)</t>
  </si>
  <si>
    <t>Auto (RR2)</t>
  </si>
  <si>
    <t>Cidaut (RR2)</t>
  </si>
  <si>
    <t>Hut (RR2)</t>
  </si>
  <si>
    <t>Lier (RR2)</t>
  </si>
  <si>
    <t>TRL (RR2)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</si>
</sst>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ill="1" applyBorder="1"/>
    <xf numFmtId="0" fontId="0" fillId="0" borderId="0" xfId="0" applyBorder="1"/>
    <xf numFmtId="0" fontId="2" fillId="0" borderId="0" xfId="0" applyFont="1"/>
    <xf numFmtId="0" fontId="1" fillId="2" borderId="0" xfId="0" applyFont="1" applyFill="1"/>
    <xf numFmtId="0" fontId="1" fillId="3" borderId="0" xfId="0" applyFont="1" applyFill="1"/>
    <xf numFmtId="0" fontId="3" fillId="0" borderId="0" xfId="0" applyFont="1"/>
    <xf numFmtId="0" fontId="1" fillId="0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35</xdr:row>
      <xdr:rowOff>0</xdr:rowOff>
    </xdr:from>
    <xdr:to>
      <xdr:col>11</xdr:col>
      <xdr:colOff>381000</xdr:colOff>
      <xdr:row>67</xdr:row>
      <xdr:rowOff>110490</xdr:rowOff>
    </xdr:to>
    <xdr:pic>
      <xdr:nvPicPr>
        <xdr:cNvPr id="2" name="Picture 1" descr="Curves_Mean.bmp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667500"/>
          <a:ext cx="9144000" cy="620649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32</xdr:row>
      <xdr:rowOff>0</xdr:rowOff>
    </xdr:from>
    <xdr:to>
      <xdr:col>11</xdr:col>
      <xdr:colOff>447675</xdr:colOff>
      <xdr:row>64</xdr:row>
      <xdr:rowOff>110490</xdr:rowOff>
    </xdr:to>
    <xdr:pic>
      <xdr:nvPicPr>
        <xdr:cNvPr id="2" name="Picture 1" descr="Curves_True.bmp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096000"/>
          <a:ext cx="9144000" cy="62064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31</xdr:row>
      <xdr:rowOff>0</xdr:rowOff>
    </xdr:from>
    <xdr:to>
      <xdr:col>11</xdr:col>
      <xdr:colOff>447675</xdr:colOff>
      <xdr:row>63</xdr:row>
      <xdr:rowOff>110490</xdr:rowOff>
    </xdr:to>
    <xdr:pic>
      <xdr:nvPicPr>
        <xdr:cNvPr id="4" name="Picture 3" descr="Curves_True.bmp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0"/>
          <a:ext cx="9144000" cy="620649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32</xdr:row>
      <xdr:rowOff>0</xdr:rowOff>
    </xdr:from>
    <xdr:to>
      <xdr:col>11</xdr:col>
      <xdr:colOff>447675</xdr:colOff>
      <xdr:row>64</xdr:row>
      <xdr:rowOff>110490</xdr:rowOff>
    </xdr:to>
    <xdr:pic>
      <xdr:nvPicPr>
        <xdr:cNvPr id="2" name="Picture 1" descr="Curves_True.bmp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096000"/>
          <a:ext cx="9144000" cy="620649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31</xdr:row>
      <xdr:rowOff>0</xdr:rowOff>
    </xdr:from>
    <xdr:to>
      <xdr:col>11</xdr:col>
      <xdr:colOff>447675</xdr:colOff>
      <xdr:row>63</xdr:row>
      <xdr:rowOff>110490</xdr:rowOff>
    </xdr:to>
    <xdr:pic>
      <xdr:nvPicPr>
        <xdr:cNvPr id="2" name="Picture 1" descr="Curves_True.bmp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0"/>
          <a:ext cx="9144000" cy="620649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31</xdr:row>
      <xdr:rowOff>0</xdr:rowOff>
    </xdr:from>
    <xdr:to>
      <xdr:col>11</xdr:col>
      <xdr:colOff>447675</xdr:colOff>
      <xdr:row>63</xdr:row>
      <xdr:rowOff>110490</xdr:rowOff>
    </xdr:to>
    <xdr:pic>
      <xdr:nvPicPr>
        <xdr:cNvPr id="2" name="Picture 1" descr="Curves_True.bmp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0"/>
          <a:ext cx="9144000" cy="62064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31"/>
  <sheetViews>
    <sheetView tabSelected="1" zoomScaleNormal="100" workbookViewId="0">
      <selection activeCell="A36" sqref="A36"/>
    </sheetView>
  </sheetViews>
  <sheetFormatPr defaultRowHeight="15"/>
  <cols>
    <col min="1" max="1" width="29" bestFit="1" customWidth="1"/>
    <col min="2" max="3" width="10.42578125" bestFit="1" customWidth="1"/>
    <col min="4" max="4" width="11.85546875" bestFit="1" customWidth="1"/>
    <col min="5" max="5" width="12.7109375" customWidth="1"/>
    <col min="6" max="7" width="9.28515625" bestFit="1" customWidth="1"/>
    <col min="8" max="9" width="9.42578125" bestFit="1" customWidth="1"/>
    <col min="11" max="11" width="10.42578125" bestFit="1" customWidth="1"/>
    <col min="14" max="14" width="9.5703125" bestFit="1" customWidth="1"/>
    <col min="17" max="17" width="11.42578125" bestFit="1" customWidth="1"/>
  </cols>
  <sheetData>
    <row r="1" spans="1:31">
      <c r="A1" s="3"/>
      <c r="B1" s="4" t="s">
        <v>34</v>
      </c>
      <c r="C1" s="4" t="s">
        <v>39</v>
      </c>
      <c r="D1" s="4" t="s">
        <v>35</v>
      </c>
      <c r="E1" s="4" t="s">
        <v>40</v>
      </c>
      <c r="F1" s="4" t="s">
        <v>36</v>
      </c>
      <c r="G1" s="4" t="s">
        <v>41</v>
      </c>
      <c r="H1" s="4" t="s">
        <v>37</v>
      </c>
      <c r="I1" s="4" t="s">
        <v>42</v>
      </c>
      <c r="J1" s="4" t="s">
        <v>38</v>
      </c>
      <c r="K1" s="4" t="s">
        <v>43</v>
      </c>
      <c r="L1" s="7"/>
      <c r="N1" s="5" t="s">
        <v>26</v>
      </c>
      <c r="O1" s="5" t="s">
        <v>27</v>
      </c>
      <c r="Q1" s="1"/>
      <c r="R1" s="1"/>
      <c r="S1" s="1"/>
      <c r="AA1" t="s">
        <v>29</v>
      </c>
      <c r="AB1" t="s">
        <v>29</v>
      </c>
      <c r="AC1" t="s">
        <v>29</v>
      </c>
      <c r="AD1" t="s">
        <v>29</v>
      </c>
      <c r="AE1" t="s">
        <v>29</v>
      </c>
    </row>
    <row r="2" spans="1:31">
      <c r="A2" s="3" t="s">
        <v>28</v>
      </c>
      <c r="B2" t="s">
        <v>29</v>
      </c>
      <c r="C2" t="s">
        <v>29</v>
      </c>
      <c r="D2" t="s">
        <v>29</v>
      </c>
      <c r="E2" t="s">
        <v>29</v>
      </c>
      <c r="F2" t="s">
        <v>29</v>
      </c>
      <c r="G2" t="s">
        <v>29</v>
      </c>
      <c r="H2" t="s">
        <v>29</v>
      </c>
      <c r="I2" t="s">
        <v>29</v>
      </c>
      <c r="J2" t="s">
        <v>29</v>
      </c>
      <c r="K2" t="s">
        <v>29</v>
      </c>
      <c r="N2" t="s">
        <v>29</v>
      </c>
      <c r="O2" t="s">
        <v>29</v>
      </c>
      <c r="Q2" s="2"/>
      <c r="AA2">
        <v>34.1</v>
      </c>
      <c r="AB2">
        <v>3.2</v>
      </c>
      <c r="AC2">
        <v>5.5</v>
      </c>
      <c r="AD2">
        <v>14.8</v>
      </c>
      <c r="AE2">
        <v>-0.5</v>
      </c>
    </row>
    <row r="3" spans="1:31">
      <c r="A3" s="6" t="s">
        <v>0</v>
      </c>
      <c r="B3">
        <v>37.5</v>
      </c>
      <c r="C3">
        <v>14.6</v>
      </c>
      <c r="D3">
        <v>5.8</v>
      </c>
      <c r="E3">
        <v>11.6</v>
      </c>
      <c r="F3">
        <v>8.1999999999999993</v>
      </c>
      <c r="G3">
        <v>5.2</v>
      </c>
      <c r="H3">
        <v>17.7</v>
      </c>
      <c r="I3">
        <v>55.4</v>
      </c>
      <c r="J3">
        <v>2</v>
      </c>
      <c r="K3">
        <v>3.9</v>
      </c>
      <c r="N3">
        <f>+AVERAGE(B3:K3)</f>
        <v>16.190000000000001</v>
      </c>
      <c r="O3">
        <f>+STDEV(B3:K3)</f>
        <v>17.199447665550196</v>
      </c>
      <c r="Q3" s="2"/>
      <c r="AA3">
        <v>13</v>
      </c>
      <c r="AB3">
        <v>9.5</v>
      </c>
      <c r="AC3">
        <v>11.6</v>
      </c>
      <c r="AD3">
        <v>10.9</v>
      </c>
      <c r="AE3">
        <v>5.3</v>
      </c>
    </row>
    <row r="4" spans="1:31">
      <c r="A4" s="6" t="s">
        <v>1</v>
      </c>
      <c r="B4">
        <v>20.2</v>
      </c>
      <c r="C4">
        <v>14.8</v>
      </c>
      <c r="D4">
        <v>12.3</v>
      </c>
      <c r="E4">
        <v>8.4</v>
      </c>
      <c r="F4">
        <v>12.4</v>
      </c>
      <c r="G4">
        <v>16.8</v>
      </c>
      <c r="H4">
        <v>11.1</v>
      </c>
      <c r="I4">
        <v>23.2</v>
      </c>
      <c r="J4">
        <v>4.3</v>
      </c>
      <c r="K4">
        <v>9.9</v>
      </c>
      <c r="N4">
        <f t="shared" ref="N4:N17" si="0">+AVERAGE(B4:K4)</f>
        <v>13.339999999999998</v>
      </c>
      <c r="O4">
        <f t="shared" ref="O4:O17" si="1">+STDEV(B4:K4)</f>
        <v>5.610743662336084</v>
      </c>
      <c r="Q4" s="2"/>
      <c r="AA4">
        <v>36.5</v>
      </c>
      <c r="AB4">
        <v>10.1</v>
      </c>
      <c r="AC4">
        <v>12.8</v>
      </c>
      <c r="AD4">
        <v>18.399999999999999</v>
      </c>
      <c r="AE4">
        <v>5.3</v>
      </c>
    </row>
    <row r="5" spans="1:31">
      <c r="A5" s="6" t="s">
        <v>2</v>
      </c>
      <c r="B5">
        <v>42.6</v>
      </c>
      <c r="C5">
        <v>20.8</v>
      </c>
      <c r="D5">
        <v>13.6</v>
      </c>
      <c r="E5">
        <v>14.3</v>
      </c>
      <c r="F5">
        <v>14.8</v>
      </c>
      <c r="G5">
        <v>17.600000000000001</v>
      </c>
      <c r="H5">
        <v>20.9</v>
      </c>
      <c r="I5">
        <v>60.1</v>
      </c>
      <c r="J5">
        <v>4.8</v>
      </c>
      <c r="K5">
        <v>10.7</v>
      </c>
      <c r="N5">
        <f>+AVERAGE(B5:K5)</f>
        <v>22.02</v>
      </c>
      <c r="O5">
        <f t="shared" si="1"/>
        <v>16.677316597369288</v>
      </c>
      <c r="Q5" s="2"/>
      <c r="AA5">
        <v>34.1</v>
      </c>
      <c r="AB5">
        <v>3.2</v>
      </c>
      <c r="AC5">
        <v>5.5</v>
      </c>
      <c r="AD5">
        <v>14.8</v>
      </c>
      <c r="AE5">
        <v>-0.5</v>
      </c>
    </row>
    <row r="6" spans="1:31">
      <c r="A6" s="6" t="s">
        <v>3</v>
      </c>
      <c r="B6">
        <v>37.5</v>
      </c>
      <c r="C6">
        <v>14.6</v>
      </c>
      <c r="D6">
        <v>5.8</v>
      </c>
      <c r="E6">
        <v>11.6</v>
      </c>
      <c r="F6">
        <v>8.1999999999999993</v>
      </c>
      <c r="G6">
        <v>5.2</v>
      </c>
      <c r="H6">
        <v>17.7</v>
      </c>
      <c r="I6">
        <v>55.4</v>
      </c>
      <c r="J6">
        <v>2</v>
      </c>
      <c r="K6">
        <v>3.9</v>
      </c>
      <c r="N6">
        <f t="shared" si="0"/>
        <v>16.190000000000001</v>
      </c>
      <c r="O6">
        <f>+STDEV(B6:K6)</f>
        <v>17.199447665550196</v>
      </c>
      <c r="Q6" s="2"/>
      <c r="AA6">
        <v>13</v>
      </c>
      <c r="AB6">
        <v>9.5</v>
      </c>
      <c r="AC6">
        <v>11.6</v>
      </c>
      <c r="AD6">
        <v>10.9</v>
      </c>
      <c r="AE6">
        <v>5.3</v>
      </c>
    </row>
    <row r="7" spans="1:31">
      <c r="A7" s="6" t="s">
        <v>4</v>
      </c>
      <c r="B7">
        <v>20.2</v>
      </c>
      <c r="C7">
        <v>14.8</v>
      </c>
      <c r="D7">
        <v>12.3</v>
      </c>
      <c r="E7">
        <v>8.4</v>
      </c>
      <c r="F7">
        <v>12.4</v>
      </c>
      <c r="G7">
        <v>16.8</v>
      </c>
      <c r="H7">
        <v>11.1</v>
      </c>
      <c r="I7">
        <v>23.2</v>
      </c>
      <c r="J7">
        <v>4.3</v>
      </c>
      <c r="K7">
        <v>9.9</v>
      </c>
      <c r="N7">
        <f t="shared" si="0"/>
        <v>13.339999999999998</v>
      </c>
      <c r="O7">
        <f t="shared" si="1"/>
        <v>5.610743662336084</v>
      </c>
      <c r="Q7" s="2"/>
      <c r="AA7">
        <v>36.5</v>
      </c>
      <c r="AB7">
        <v>10.1</v>
      </c>
      <c r="AC7">
        <v>12.8</v>
      </c>
      <c r="AD7">
        <v>18.399999999999999</v>
      </c>
      <c r="AE7">
        <v>5.3</v>
      </c>
    </row>
    <row r="8" spans="1:31">
      <c r="A8" s="6" t="s">
        <v>5</v>
      </c>
      <c r="B8">
        <v>42.6</v>
      </c>
      <c r="C8">
        <v>20.8</v>
      </c>
      <c r="D8">
        <v>13.6</v>
      </c>
      <c r="E8">
        <v>14.3</v>
      </c>
      <c r="F8">
        <v>14.8</v>
      </c>
      <c r="G8">
        <v>17.600000000000001</v>
      </c>
      <c r="H8">
        <v>20.9</v>
      </c>
      <c r="I8">
        <v>60.1</v>
      </c>
      <c r="J8">
        <v>4.8</v>
      </c>
      <c r="K8">
        <v>10.7</v>
      </c>
      <c r="N8">
        <f t="shared" si="0"/>
        <v>22.02</v>
      </c>
      <c r="O8">
        <f t="shared" si="1"/>
        <v>16.677316597369288</v>
      </c>
      <c r="Q8" s="2"/>
      <c r="AA8">
        <v>34.1</v>
      </c>
      <c r="AB8">
        <v>3.2</v>
      </c>
      <c r="AC8">
        <v>5.5</v>
      </c>
      <c r="AD8">
        <v>14.8</v>
      </c>
      <c r="AE8">
        <v>-0.5</v>
      </c>
    </row>
    <row r="9" spans="1:31">
      <c r="A9" s="6" t="s">
        <v>6</v>
      </c>
      <c r="B9">
        <v>37.5</v>
      </c>
      <c r="C9">
        <v>14.6</v>
      </c>
      <c r="D9">
        <v>5.8</v>
      </c>
      <c r="E9">
        <v>11.6</v>
      </c>
      <c r="F9">
        <v>8.1999999999999993</v>
      </c>
      <c r="G9">
        <v>5.2</v>
      </c>
      <c r="H9">
        <v>17.7</v>
      </c>
      <c r="I9">
        <v>55.4</v>
      </c>
      <c r="J9">
        <v>2</v>
      </c>
      <c r="K9">
        <v>3.9</v>
      </c>
      <c r="N9">
        <f t="shared" si="0"/>
        <v>16.190000000000001</v>
      </c>
      <c r="O9">
        <f t="shared" si="1"/>
        <v>17.199447665550196</v>
      </c>
      <c r="Q9" s="2"/>
      <c r="AA9">
        <v>16.399999999999999</v>
      </c>
      <c r="AB9">
        <v>14</v>
      </c>
      <c r="AC9">
        <v>15.5</v>
      </c>
      <c r="AD9">
        <v>15</v>
      </c>
      <c r="AE9">
        <v>10.4</v>
      </c>
    </row>
    <row r="10" spans="1:31">
      <c r="A10" s="6" t="s">
        <v>7</v>
      </c>
      <c r="B10">
        <v>20.6</v>
      </c>
      <c r="C10">
        <v>17.600000000000001</v>
      </c>
      <c r="D10">
        <v>16</v>
      </c>
      <c r="E10">
        <v>13.1</v>
      </c>
      <c r="F10">
        <v>16</v>
      </c>
      <c r="G10">
        <v>18.7</v>
      </c>
      <c r="H10">
        <v>15.1</v>
      </c>
      <c r="I10">
        <v>22.1</v>
      </c>
      <c r="J10">
        <v>9.4</v>
      </c>
      <c r="K10">
        <v>14.3</v>
      </c>
      <c r="N10">
        <f t="shared" si="0"/>
        <v>16.29</v>
      </c>
      <c r="O10">
        <f t="shared" si="1"/>
        <v>3.6975817923490357</v>
      </c>
      <c r="Q10" s="2"/>
      <c r="AA10">
        <v>37.9</v>
      </c>
      <c r="AB10">
        <v>14.4</v>
      </c>
      <c r="AC10">
        <v>16.399999999999999</v>
      </c>
      <c r="AD10">
        <v>21.1</v>
      </c>
      <c r="AE10">
        <v>10.4</v>
      </c>
    </row>
    <row r="11" spans="1:31">
      <c r="A11" s="6" t="s">
        <v>8</v>
      </c>
      <c r="B11">
        <v>42.8</v>
      </c>
      <c r="C11">
        <v>22.8</v>
      </c>
      <c r="D11">
        <v>17</v>
      </c>
      <c r="E11">
        <v>17.5</v>
      </c>
      <c r="F11">
        <v>18</v>
      </c>
      <c r="G11">
        <v>19.399999999999999</v>
      </c>
      <c r="H11">
        <v>23.3</v>
      </c>
      <c r="I11">
        <v>59.7</v>
      </c>
      <c r="J11">
        <v>9.6</v>
      </c>
      <c r="K11">
        <v>14.8</v>
      </c>
      <c r="N11">
        <f t="shared" si="0"/>
        <v>24.490000000000002</v>
      </c>
      <c r="O11">
        <f t="shared" si="1"/>
        <v>15.157942545814791</v>
      </c>
      <c r="Q11" s="2"/>
      <c r="AA11">
        <v>20.3</v>
      </c>
      <c r="AB11">
        <v>2.7</v>
      </c>
      <c r="AC11">
        <v>4.4000000000000004</v>
      </c>
      <c r="AD11">
        <v>10.6</v>
      </c>
      <c r="AE11">
        <v>-0.4</v>
      </c>
    </row>
    <row r="12" spans="1:31">
      <c r="A12" s="6" t="s">
        <v>9</v>
      </c>
      <c r="B12">
        <v>21.7</v>
      </c>
      <c r="C12">
        <v>10.5</v>
      </c>
      <c r="D12">
        <v>4.7</v>
      </c>
      <c r="E12">
        <v>8.6</v>
      </c>
      <c r="F12">
        <v>6.3</v>
      </c>
      <c r="G12">
        <v>4.2</v>
      </c>
      <c r="H12">
        <v>12.3</v>
      </c>
      <c r="I12">
        <v>28.1</v>
      </c>
      <c r="J12">
        <v>1.7</v>
      </c>
      <c r="K12">
        <v>3.2</v>
      </c>
      <c r="N12">
        <f t="shared" si="0"/>
        <v>10.130000000000001</v>
      </c>
      <c r="O12">
        <f t="shared" si="1"/>
        <v>8.5789211960997118</v>
      </c>
      <c r="Q12" s="2"/>
      <c r="AA12">
        <v>16.399999999999999</v>
      </c>
      <c r="AB12">
        <v>14</v>
      </c>
      <c r="AC12">
        <v>15.5</v>
      </c>
      <c r="AD12">
        <v>15</v>
      </c>
      <c r="AE12">
        <v>10.4</v>
      </c>
    </row>
    <row r="13" spans="1:31">
      <c r="A13" s="6" t="s">
        <v>10</v>
      </c>
      <c r="B13">
        <v>20.6</v>
      </c>
      <c r="C13">
        <v>17.600000000000001</v>
      </c>
      <c r="D13">
        <v>16</v>
      </c>
      <c r="E13">
        <v>13.1</v>
      </c>
      <c r="F13">
        <v>16</v>
      </c>
      <c r="G13">
        <v>18.7</v>
      </c>
      <c r="H13">
        <v>15.1</v>
      </c>
      <c r="I13">
        <v>22.1</v>
      </c>
      <c r="J13">
        <v>9.4</v>
      </c>
      <c r="K13">
        <v>14.3</v>
      </c>
      <c r="N13">
        <f t="shared" si="0"/>
        <v>16.29</v>
      </c>
      <c r="O13">
        <f t="shared" si="1"/>
        <v>3.6975817923490357</v>
      </c>
      <c r="Q13" s="2"/>
      <c r="AA13">
        <v>23.1</v>
      </c>
      <c r="AB13">
        <v>12.6</v>
      </c>
      <c r="AC13">
        <v>14.3</v>
      </c>
      <c r="AD13">
        <v>16.3</v>
      </c>
      <c r="AE13">
        <v>9.1999999999999993</v>
      </c>
    </row>
    <row r="14" spans="1:31">
      <c r="A14" s="6" t="s">
        <v>11</v>
      </c>
      <c r="B14">
        <v>26.5</v>
      </c>
      <c r="C14">
        <v>18.100000000000001</v>
      </c>
      <c r="D14">
        <v>14.7</v>
      </c>
      <c r="E14">
        <v>13.9</v>
      </c>
      <c r="F14">
        <v>15.3</v>
      </c>
      <c r="G14">
        <v>17</v>
      </c>
      <c r="H14">
        <v>17.3</v>
      </c>
      <c r="I14">
        <v>31.7</v>
      </c>
      <c r="J14">
        <v>8.5</v>
      </c>
      <c r="K14">
        <v>13</v>
      </c>
      <c r="N14">
        <f t="shared" si="0"/>
        <v>17.600000000000001</v>
      </c>
      <c r="O14">
        <f t="shared" si="1"/>
        <v>6.7501440313851404</v>
      </c>
      <c r="Q14" s="2"/>
      <c r="AA14">
        <v>43</v>
      </c>
      <c r="AB14">
        <v>33.299999999999997</v>
      </c>
      <c r="AC14">
        <v>38.6</v>
      </c>
      <c r="AD14">
        <v>36.4</v>
      </c>
      <c r="AE14">
        <v>33</v>
      </c>
    </row>
    <row r="15" spans="1:31">
      <c r="A15" s="6" t="s">
        <v>12</v>
      </c>
      <c r="B15">
        <v>57.4</v>
      </c>
      <c r="C15">
        <v>46.6</v>
      </c>
      <c r="D15">
        <v>32.9</v>
      </c>
      <c r="E15">
        <v>42.5</v>
      </c>
      <c r="F15">
        <v>42.7</v>
      </c>
      <c r="G15">
        <v>54.1</v>
      </c>
      <c r="H15">
        <v>40.700000000000003</v>
      </c>
      <c r="I15">
        <v>78.599999999999994</v>
      </c>
      <c r="J15">
        <v>28.6</v>
      </c>
      <c r="K15">
        <v>40.4</v>
      </c>
      <c r="N15">
        <f t="shared" si="0"/>
        <v>46.45</v>
      </c>
      <c r="O15">
        <f t="shared" si="1"/>
        <v>14.195558773394181</v>
      </c>
      <c r="Q15" s="2"/>
      <c r="AA15">
        <v>20.9</v>
      </c>
      <c r="AB15">
        <v>11.4</v>
      </c>
      <c r="AC15">
        <v>42.3</v>
      </c>
      <c r="AD15">
        <v>42.3</v>
      </c>
      <c r="AE15">
        <v>32.799999999999997</v>
      </c>
    </row>
    <row r="16" spans="1:31">
      <c r="A16" s="6" t="s">
        <v>13</v>
      </c>
      <c r="B16">
        <v>22.8</v>
      </c>
      <c r="C16">
        <v>25.2</v>
      </c>
      <c r="D16">
        <v>8.6999999999999993</v>
      </c>
      <c r="E16">
        <v>72.8</v>
      </c>
      <c r="F16">
        <v>38.799999999999997</v>
      </c>
      <c r="G16">
        <v>118</v>
      </c>
      <c r="H16">
        <v>38.799999999999997</v>
      </c>
      <c r="I16">
        <v>4.4000000000000004</v>
      </c>
      <c r="J16">
        <v>29.6</v>
      </c>
      <c r="K16">
        <v>100</v>
      </c>
      <c r="N16">
        <f t="shared" si="0"/>
        <v>45.910000000000004</v>
      </c>
      <c r="O16">
        <f t="shared" si="1"/>
        <v>38.418064327431516</v>
      </c>
      <c r="Q16" s="2"/>
      <c r="AA16">
        <v>40.200000000000003</v>
      </c>
      <c r="AB16">
        <v>30.8</v>
      </c>
      <c r="AC16">
        <v>39.200000000000003</v>
      </c>
      <c r="AD16">
        <v>37.5</v>
      </c>
      <c r="AE16">
        <v>33</v>
      </c>
    </row>
    <row r="17" spans="1:31">
      <c r="A17" s="6" t="s">
        <v>14</v>
      </c>
      <c r="B17">
        <v>53.3</v>
      </c>
      <c r="C17">
        <v>43.7</v>
      </c>
      <c r="D17">
        <v>30.2</v>
      </c>
      <c r="E17">
        <v>48.9</v>
      </c>
      <c r="F17">
        <v>42.1</v>
      </c>
      <c r="G17">
        <v>69</v>
      </c>
      <c r="H17">
        <v>40.4</v>
      </c>
      <c r="I17">
        <v>71.8</v>
      </c>
      <c r="J17">
        <v>28.7</v>
      </c>
      <c r="K17">
        <v>55</v>
      </c>
      <c r="N17">
        <f t="shared" si="0"/>
        <v>48.309999999999995</v>
      </c>
      <c r="O17">
        <f t="shared" si="1"/>
        <v>14.471308779021275</v>
      </c>
      <c r="Q17" s="2"/>
      <c r="AA17" t="s">
        <v>29</v>
      </c>
      <c r="AB17" t="s">
        <v>29</v>
      </c>
      <c r="AC17" t="s">
        <v>29</v>
      </c>
      <c r="AD17" t="s">
        <v>29</v>
      </c>
      <c r="AE17" t="s">
        <v>29</v>
      </c>
    </row>
    <row r="18" spans="1:31">
      <c r="A18" s="3" t="s">
        <v>30</v>
      </c>
      <c r="B18" t="s">
        <v>29</v>
      </c>
      <c r="C18" t="s">
        <v>29</v>
      </c>
      <c r="D18" t="s">
        <v>29</v>
      </c>
      <c r="E18" t="s">
        <v>29</v>
      </c>
      <c r="F18" t="s">
        <v>29</v>
      </c>
      <c r="G18" t="s">
        <v>29</v>
      </c>
      <c r="H18" t="s">
        <v>29</v>
      </c>
      <c r="I18" t="s">
        <v>29</v>
      </c>
      <c r="J18" t="s">
        <v>29</v>
      </c>
      <c r="K18" t="s">
        <v>29</v>
      </c>
      <c r="N18" t="s">
        <v>29</v>
      </c>
      <c r="O18" t="s">
        <v>29</v>
      </c>
      <c r="Q18" s="2"/>
      <c r="AA18">
        <v>35.700000000000003</v>
      </c>
      <c r="AB18">
        <v>27</v>
      </c>
      <c r="AC18">
        <v>27.6</v>
      </c>
      <c r="AD18">
        <v>27.6</v>
      </c>
      <c r="AE18">
        <v>19.399999999999999</v>
      </c>
    </row>
    <row r="19" spans="1:31">
      <c r="A19" s="6" t="s">
        <v>18</v>
      </c>
      <c r="B19">
        <v>41.8</v>
      </c>
      <c r="C19">
        <v>33.200000000000003</v>
      </c>
      <c r="D19">
        <v>30.3</v>
      </c>
      <c r="E19">
        <v>23.7</v>
      </c>
      <c r="F19">
        <v>28.9</v>
      </c>
      <c r="G19">
        <v>32.6</v>
      </c>
      <c r="H19">
        <v>28</v>
      </c>
      <c r="I19">
        <v>42</v>
      </c>
      <c r="J19">
        <v>18.7</v>
      </c>
      <c r="K19">
        <v>24.1</v>
      </c>
      <c r="N19">
        <f t="shared" ref="N19" si="2">+AVERAGE(B19:K19)</f>
        <v>30.330000000000002</v>
      </c>
      <c r="O19">
        <f t="shared" ref="O19" si="3">+STDEV(B19:K19)</f>
        <v>7.5028957372766545</v>
      </c>
      <c r="Q19" s="2"/>
      <c r="AA19">
        <v>29.1</v>
      </c>
      <c r="AB19">
        <v>21.9</v>
      </c>
      <c r="AC19">
        <v>24.2</v>
      </c>
      <c r="AD19">
        <v>24.2</v>
      </c>
      <c r="AE19">
        <v>16.2</v>
      </c>
    </row>
    <row r="20" spans="1:31">
      <c r="A20" s="6" t="s">
        <v>19</v>
      </c>
      <c r="B20">
        <v>35.200000000000003</v>
      </c>
      <c r="C20">
        <v>28</v>
      </c>
      <c r="D20">
        <v>25</v>
      </c>
      <c r="E20">
        <v>21.2</v>
      </c>
      <c r="F20">
        <v>25.2</v>
      </c>
      <c r="G20">
        <v>29</v>
      </c>
      <c r="H20">
        <v>24.8</v>
      </c>
      <c r="I20">
        <v>39.700000000000003</v>
      </c>
      <c r="J20">
        <v>14.8</v>
      </c>
      <c r="K20">
        <v>22.3</v>
      </c>
      <c r="N20">
        <f t="shared" ref="N20:N26" si="4">+AVERAGE(B20:K20)</f>
        <v>26.520000000000003</v>
      </c>
      <c r="O20">
        <f t="shared" ref="O20:O26" si="5">+STDEV(B20:K20)</f>
        <v>7.0543603537103081</v>
      </c>
      <c r="Q20" s="2"/>
      <c r="AA20">
        <v>88.1</v>
      </c>
      <c r="AB20">
        <v>56.1</v>
      </c>
      <c r="AC20">
        <v>57.4</v>
      </c>
      <c r="AD20">
        <v>63.4</v>
      </c>
      <c r="AE20">
        <v>39.200000000000003</v>
      </c>
    </row>
    <row r="21" spans="1:31">
      <c r="A21" s="6" t="s">
        <v>20</v>
      </c>
      <c r="B21">
        <v>102.7</v>
      </c>
      <c r="C21">
        <v>77.099999999999994</v>
      </c>
      <c r="D21">
        <v>62.7</v>
      </c>
      <c r="E21">
        <v>50</v>
      </c>
      <c r="F21">
        <v>59.8</v>
      </c>
      <c r="G21">
        <v>68.099999999999994</v>
      </c>
      <c r="H21">
        <v>64.099999999999994</v>
      </c>
      <c r="I21">
        <v>109.6</v>
      </c>
      <c r="J21">
        <v>37.700000000000003</v>
      </c>
      <c r="K21">
        <v>50.9</v>
      </c>
      <c r="N21">
        <f t="shared" si="4"/>
        <v>68.27000000000001</v>
      </c>
      <c r="O21">
        <f t="shared" si="5"/>
        <v>22.759078774560848</v>
      </c>
      <c r="Q21" s="2"/>
      <c r="AA21">
        <v>68.2</v>
      </c>
      <c r="AB21">
        <v>44.5</v>
      </c>
      <c r="AC21">
        <v>49.7</v>
      </c>
      <c r="AD21">
        <v>52.1</v>
      </c>
      <c r="AE21">
        <v>32.4</v>
      </c>
    </row>
    <row r="22" spans="1:31">
      <c r="A22" s="6" t="s">
        <v>21</v>
      </c>
      <c r="B22">
        <v>83.5</v>
      </c>
      <c r="C22">
        <v>60.1</v>
      </c>
      <c r="D22">
        <v>51.4</v>
      </c>
      <c r="E22">
        <v>44.8</v>
      </c>
      <c r="F22">
        <v>52.4</v>
      </c>
      <c r="G22">
        <v>59.6</v>
      </c>
      <c r="H22">
        <v>54</v>
      </c>
      <c r="I22">
        <v>101.4</v>
      </c>
      <c r="J22">
        <v>29.9</v>
      </c>
      <c r="K22">
        <v>45.6</v>
      </c>
      <c r="N22">
        <f t="shared" si="4"/>
        <v>58.27</v>
      </c>
      <c r="O22">
        <f t="shared" si="5"/>
        <v>20.408552128948291</v>
      </c>
      <c r="Q22" s="2"/>
      <c r="AA22">
        <v>46.4</v>
      </c>
      <c r="AB22">
        <v>37.4</v>
      </c>
      <c r="AC22">
        <v>39.5</v>
      </c>
      <c r="AD22">
        <v>40.5</v>
      </c>
      <c r="AE22">
        <v>27.2</v>
      </c>
    </row>
    <row r="23" spans="1:31">
      <c r="A23" s="6" t="s">
        <v>22</v>
      </c>
      <c r="B23">
        <v>52.8</v>
      </c>
      <c r="C23">
        <v>44.3</v>
      </c>
      <c r="D23">
        <v>41.9</v>
      </c>
      <c r="E23">
        <v>36.200000000000003</v>
      </c>
      <c r="F23">
        <v>41.7</v>
      </c>
      <c r="G23">
        <v>48</v>
      </c>
      <c r="H23">
        <v>41</v>
      </c>
      <c r="I23">
        <v>59.8</v>
      </c>
      <c r="J23">
        <v>24.3</v>
      </c>
      <c r="K23">
        <v>39.4</v>
      </c>
      <c r="N23">
        <f t="shared" si="4"/>
        <v>42.94</v>
      </c>
      <c r="O23">
        <f t="shared" si="5"/>
        <v>9.5494269752460106</v>
      </c>
      <c r="Q23" s="2"/>
      <c r="AA23">
        <v>59</v>
      </c>
      <c r="AB23">
        <v>85</v>
      </c>
      <c r="AC23">
        <v>80.900000000000006</v>
      </c>
      <c r="AD23">
        <v>78.7</v>
      </c>
      <c r="AE23">
        <v>92.4</v>
      </c>
    </row>
    <row r="24" spans="1:31">
      <c r="A24" s="6" t="s">
        <v>23</v>
      </c>
      <c r="B24">
        <v>0</v>
      </c>
      <c r="C24">
        <v>68.3</v>
      </c>
      <c r="D24">
        <v>78.099999999999994</v>
      </c>
      <c r="E24">
        <v>83.9</v>
      </c>
      <c r="F24">
        <v>77.099999999999994</v>
      </c>
      <c r="G24">
        <v>69</v>
      </c>
      <c r="H24">
        <v>75.5</v>
      </c>
      <c r="I24">
        <v>0</v>
      </c>
      <c r="J24">
        <v>93.2</v>
      </c>
      <c r="K24">
        <v>83.3</v>
      </c>
      <c r="N24">
        <f t="shared" si="4"/>
        <v>62.839999999999996</v>
      </c>
      <c r="O24">
        <f t="shared" si="5"/>
        <v>33.904840690117112</v>
      </c>
      <c r="Q24" s="2"/>
      <c r="AA24">
        <v>85.1</v>
      </c>
      <c r="AB24">
        <v>86.8</v>
      </c>
      <c r="AC24">
        <v>84</v>
      </c>
      <c r="AD24">
        <v>85.5</v>
      </c>
      <c r="AE24">
        <v>92.8</v>
      </c>
    </row>
    <row r="25" spans="1:31">
      <c r="A25" s="6" t="s">
        <v>24</v>
      </c>
      <c r="B25">
        <v>76.099999999999994</v>
      </c>
      <c r="C25">
        <v>79.8</v>
      </c>
      <c r="D25">
        <v>82.7</v>
      </c>
      <c r="E25">
        <v>88.1</v>
      </c>
      <c r="F25">
        <v>82.6</v>
      </c>
      <c r="G25">
        <v>76.099999999999994</v>
      </c>
      <c r="H25">
        <v>85.2</v>
      </c>
      <c r="I25">
        <v>73.099999999999994</v>
      </c>
      <c r="J25">
        <v>94.2</v>
      </c>
      <c r="K25">
        <v>85</v>
      </c>
      <c r="N25">
        <f t="shared" si="4"/>
        <v>82.29</v>
      </c>
      <c r="O25">
        <f t="shared" si="5"/>
        <v>6.3154924150411684</v>
      </c>
      <c r="Q25" s="2"/>
      <c r="AA25">
        <v>87</v>
      </c>
      <c r="AB25">
        <v>90.5</v>
      </c>
      <c r="AC25">
        <v>88.4</v>
      </c>
      <c r="AD25">
        <v>89.1</v>
      </c>
      <c r="AE25">
        <v>94.7</v>
      </c>
    </row>
    <row r="26" spans="1:31">
      <c r="A26" s="6" t="s">
        <v>25</v>
      </c>
      <c r="B26">
        <v>79.8</v>
      </c>
      <c r="C26">
        <v>85.2</v>
      </c>
      <c r="D26">
        <v>87.7</v>
      </c>
      <c r="E26">
        <v>91.6</v>
      </c>
      <c r="F26">
        <v>87.6</v>
      </c>
      <c r="G26">
        <v>83.2</v>
      </c>
      <c r="H26">
        <v>88.9</v>
      </c>
      <c r="I26">
        <v>76.8</v>
      </c>
      <c r="J26">
        <v>95.7</v>
      </c>
      <c r="K26">
        <v>90.1</v>
      </c>
      <c r="N26">
        <f t="shared" si="4"/>
        <v>86.66</v>
      </c>
      <c r="O26">
        <f t="shared" si="5"/>
        <v>5.6107436623358655</v>
      </c>
      <c r="Q26" s="2"/>
      <c r="AA26" t="s">
        <v>32</v>
      </c>
      <c r="AB26" t="s">
        <v>32</v>
      </c>
      <c r="AC26" t="s">
        <v>32</v>
      </c>
      <c r="AD26" t="s">
        <v>32</v>
      </c>
      <c r="AE26" t="s">
        <v>32</v>
      </c>
    </row>
    <row r="27" spans="1:31">
      <c r="A27" s="3" t="s">
        <v>31</v>
      </c>
      <c r="B27" t="s">
        <v>32</v>
      </c>
      <c r="C27" t="s">
        <v>32</v>
      </c>
      <c r="D27" t="s">
        <v>32</v>
      </c>
      <c r="E27" t="s">
        <v>32</v>
      </c>
      <c r="F27" t="s">
        <v>32</v>
      </c>
      <c r="G27" t="s">
        <v>32</v>
      </c>
      <c r="H27" t="s">
        <v>32</v>
      </c>
      <c r="I27" t="s">
        <v>32</v>
      </c>
      <c r="J27" t="s">
        <v>32</v>
      </c>
      <c r="K27" t="s">
        <v>32</v>
      </c>
      <c r="N27" t="s">
        <v>32</v>
      </c>
      <c r="O27" t="s">
        <v>32</v>
      </c>
      <c r="Q27" s="2"/>
      <c r="AA27">
        <v>0</v>
      </c>
      <c r="AB27">
        <v>0</v>
      </c>
      <c r="AC27">
        <v>0</v>
      </c>
      <c r="AD27">
        <v>-0.01</v>
      </c>
      <c r="AE27">
        <v>0.01</v>
      </c>
    </row>
    <row r="28" spans="1:31">
      <c r="A28" s="6" t="s">
        <v>15</v>
      </c>
      <c r="B28">
        <v>0.01</v>
      </c>
      <c r="C28">
        <v>0</v>
      </c>
      <c r="D28">
        <v>0</v>
      </c>
      <c r="E28">
        <v>-0.01</v>
      </c>
      <c r="F28">
        <v>0</v>
      </c>
      <c r="G28">
        <v>0</v>
      </c>
      <c r="H28">
        <v>0</v>
      </c>
      <c r="I28">
        <v>0</v>
      </c>
      <c r="J28">
        <v>0.02</v>
      </c>
      <c r="K28">
        <v>-0.03</v>
      </c>
      <c r="N28">
        <f t="shared" ref="N28" si="6">+AVERAGE(B28:K28)</f>
        <v>-9.999999999999998E-4</v>
      </c>
      <c r="O28">
        <f t="shared" ref="O28" si="7">+STDEV(B28:K28)</f>
        <v>1.2866839377079189E-2</v>
      </c>
      <c r="AA28">
        <v>0.21</v>
      </c>
      <c r="AB28">
        <v>0.14000000000000001</v>
      </c>
      <c r="AC28">
        <v>0.15</v>
      </c>
      <c r="AD28">
        <v>0.16</v>
      </c>
      <c r="AE28">
        <v>0.1</v>
      </c>
    </row>
    <row r="29" spans="1:31">
      <c r="A29" s="6" t="s">
        <v>16</v>
      </c>
      <c r="B29">
        <v>0.27</v>
      </c>
      <c r="C29">
        <v>0.19</v>
      </c>
      <c r="D29">
        <v>0.16</v>
      </c>
      <c r="E29">
        <v>0.14000000000000001</v>
      </c>
      <c r="F29">
        <v>0.17</v>
      </c>
      <c r="G29">
        <v>0.19</v>
      </c>
      <c r="H29">
        <v>0.17</v>
      </c>
      <c r="I29">
        <v>0.32</v>
      </c>
      <c r="J29">
        <v>0.09</v>
      </c>
      <c r="K29">
        <v>0.14000000000000001</v>
      </c>
      <c r="N29">
        <f>+AVERAGE(B29:K29)</f>
        <v>0.18400000000000002</v>
      </c>
      <c r="O29">
        <f t="shared" ref="O29" si="8">+STDEV(B29:K29)</f>
        <v>6.6365988611972321E-2</v>
      </c>
      <c r="AA29">
        <v>1.36</v>
      </c>
      <c r="AB29">
        <v>-0.79</v>
      </c>
      <c r="AC29">
        <v>-2.09</v>
      </c>
      <c r="AD29">
        <v>-3.13</v>
      </c>
      <c r="AE29">
        <v>6.47</v>
      </c>
    </row>
    <row r="30" spans="1:31">
      <c r="A30" s="6" t="s">
        <v>17</v>
      </c>
      <c r="B30">
        <v>2.7</v>
      </c>
      <c r="C30">
        <v>0.18</v>
      </c>
      <c r="D30">
        <v>1.83</v>
      </c>
      <c r="E30">
        <v>-3.55</v>
      </c>
      <c r="F30">
        <v>0.45</v>
      </c>
      <c r="G30">
        <v>1.04</v>
      </c>
      <c r="H30">
        <v>-0.68</v>
      </c>
      <c r="I30">
        <v>-0.15</v>
      </c>
      <c r="J30">
        <v>11.69</v>
      </c>
      <c r="K30">
        <v>-12.22</v>
      </c>
      <c r="N30">
        <f t="shared" ref="N30" si="9">+AVERAGE(B30:K30)</f>
        <v>0.12900000000000009</v>
      </c>
      <c r="O30">
        <f>+STDEV(B30:K30)</f>
        <v>5.8770825150655224</v>
      </c>
      <c r="AA30">
        <v>0.53</v>
      </c>
      <c r="AB30">
        <v>-0.31</v>
      </c>
      <c r="AC30">
        <v>-0.82</v>
      </c>
      <c r="AD30">
        <v>-1.22</v>
      </c>
      <c r="AE30">
        <v>2.5299999999999998</v>
      </c>
    </row>
    <row r="31" spans="1:31">
      <c r="A31" s="6" t="s">
        <v>33</v>
      </c>
      <c r="B31">
        <v>1.05</v>
      </c>
      <c r="C31">
        <v>7.0000000000000007E-2</v>
      </c>
      <c r="D31">
        <v>0.71</v>
      </c>
      <c r="E31">
        <v>-1.39</v>
      </c>
      <c r="F31">
        <v>0.17</v>
      </c>
      <c r="G31">
        <v>0.4</v>
      </c>
      <c r="H31">
        <v>-0.27</v>
      </c>
      <c r="I31">
        <v>-0.06</v>
      </c>
      <c r="J31">
        <v>4.5599999999999996</v>
      </c>
      <c r="K31">
        <v>-4.7699999999999996</v>
      </c>
      <c r="N31">
        <f>+AVERAGE(B31:K31)</f>
        <v>4.7000000000000063E-2</v>
      </c>
      <c r="O31">
        <f>+STDEV(B31:K31)</f>
        <v>2.2933093506497935</v>
      </c>
    </row>
  </sheetData>
  <pageMargins left="0.7" right="0.7" top="0.75" bottom="0.75" header="0.3" footer="0.3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O31"/>
  <sheetViews>
    <sheetView workbookViewId="0">
      <selection activeCell="Q38" sqref="Q38"/>
    </sheetView>
  </sheetViews>
  <sheetFormatPr defaultRowHeight="15"/>
  <cols>
    <col min="1" max="1" width="28.85546875" bestFit="1" customWidth="1"/>
    <col min="2" max="3" width="10.42578125" bestFit="1" customWidth="1"/>
    <col min="4" max="5" width="11.85546875" bestFit="1" customWidth="1"/>
    <col min="6" max="9" width="9.5703125" customWidth="1"/>
    <col min="10" max="10" width="9.140625" bestFit="1" customWidth="1"/>
    <col min="11" max="11" width="9.5703125" customWidth="1"/>
    <col min="12" max="12" width="9.5703125" bestFit="1" customWidth="1"/>
    <col min="14" max="14" width="9.5703125" bestFit="1" customWidth="1"/>
    <col min="15" max="15" width="12" bestFit="1" customWidth="1"/>
  </cols>
  <sheetData>
    <row r="1" spans="1:15">
      <c r="A1" s="3"/>
      <c r="B1" s="4" t="s">
        <v>34</v>
      </c>
      <c r="C1" s="4" t="s">
        <v>39</v>
      </c>
      <c r="D1" s="4" t="s">
        <v>35</v>
      </c>
      <c r="E1" s="4" t="s">
        <v>40</v>
      </c>
      <c r="F1" s="4" t="s">
        <v>36</v>
      </c>
      <c r="G1" s="4" t="s">
        <v>41</v>
      </c>
      <c r="H1" s="4" t="s">
        <v>37</v>
      </c>
      <c r="I1" s="4" t="s">
        <v>42</v>
      </c>
      <c r="J1" s="4" t="s">
        <v>38</v>
      </c>
      <c r="K1" s="4" t="s">
        <v>43</v>
      </c>
      <c r="L1" s="7"/>
      <c r="N1" s="5" t="s">
        <v>26</v>
      </c>
      <c r="O1" s="5" t="s">
        <v>27</v>
      </c>
    </row>
    <row r="2" spans="1:15">
      <c r="A2" s="3" t="s">
        <v>28</v>
      </c>
      <c r="B2" t="s">
        <v>29</v>
      </c>
      <c r="C2" t="s">
        <v>29</v>
      </c>
      <c r="D2" t="s">
        <v>29</v>
      </c>
      <c r="E2" t="s">
        <v>29</v>
      </c>
      <c r="F2" t="s">
        <v>29</v>
      </c>
      <c r="G2" t="s">
        <v>29</v>
      </c>
      <c r="H2" t="s">
        <v>29</v>
      </c>
      <c r="I2" t="s">
        <v>29</v>
      </c>
      <c r="K2" t="s">
        <v>29</v>
      </c>
      <c r="N2" t="s">
        <v>29</v>
      </c>
      <c r="O2" t="s">
        <v>29</v>
      </c>
    </row>
    <row r="3" spans="1:15">
      <c r="A3" s="6" t="s">
        <v>0</v>
      </c>
      <c r="B3">
        <v>34.799999999999997</v>
      </c>
      <c r="C3">
        <v>12.3</v>
      </c>
      <c r="D3">
        <v>3.7</v>
      </c>
      <c r="E3">
        <v>9.4</v>
      </c>
      <c r="F3">
        <v>6</v>
      </c>
      <c r="G3">
        <v>3.1</v>
      </c>
      <c r="H3">
        <v>15.4</v>
      </c>
      <c r="I3">
        <v>52.3</v>
      </c>
      <c r="K3">
        <v>1.8</v>
      </c>
      <c r="N3">
        <f>+AVERAGE(B3:K3)</f>
        <v>15.422222222222224</v>
      </c>
      <c r="O3">
        <f>+STDEV(B3:K3)</f>
        <v>17.12116948238187</v>
      </c>
    </row>
    <row r="4" spans="1:15">
      <c r="A4" s="6" t="s">
        <v>1</v>
      </c>
      <c r="B4">
        <v>24.9</v>
      </c>
      <c r="C4">
        <v>22.2</v>
      </c>
      <c r="D4">
        <v>13.6</v>
      </c>
      <c r="E4">
        <v>13.5</v>
      </c>
      <c r="F4">
        <v>15</v>
      </c>
      <c r="G4">
        <v>17.7</v>
      </c>
      <c r="H4">
        <v>17.7</v>
      </c>
      <c r="I4">
        <v>31.4</v>
      </c>
      <c r="K4">
        <v>11.3</v>
      </c>
      <c r="N4">
        <f t="shared" ref="N4:N16" si="0">+AVERAGE(B4:K4)</f>
        <v>18.588888888888889</v>
      </c>
      <c r="O4">
        <f t="shared" ref="O4:O17" si="1">+STDEV(B4:K4)</f>
        <v>6.4746514277689906</v>
      </c>
    </row>
    <row r="5" spans="1:15">
      <c r="A5" s="6" t="s">
        <v>2</v>
      </c>
      <c r="B5">
        <v>42.7</v>
      </c>
      <c r="C5">
        <v>25.4</v>
      </c>
      <c r="D5">
        <v>14.1</v>
      </c>
      <c r="E5">
        <v>16.399999999999999</v>
      </c>
      <c r="F5">
        <v>16.100000000000001</v>
      </c>
      <c r="G5">
        <v>18</v>
      </c>
      <c r="H5">
        <v>23.4</v>
      </c>
      <c r="I5">
        <v>61</v>
      </c>
      <c r="K5">
        <v>11.5</v>
      </c>
      <c r="N5">
        <f t="shared" si="0"/>
        <v>25.4</v>
      </c>
      <c r="O5">
        <f t="shared" si="1"/>
        <v>16.254999231005826</v>
      </c>
    </row>
    <row r="6" spans="1:15">
      <c r="A6" s="6" t="s">
        <v>3</v>
      </c>
      <c r="B6">
        <v>34.799999999999997</v>
      </c>
      <c r="C6">
        <v>12.3</v>
      </c>
      <c r="D6">
        <v>3.7</v>
      </c>
      <c r="E6">
        <v>9.4</v>
      </c>
      <c r="F6">
        <v>6</v>
      </c>
      <c r="G6">
        <v>3.1</v>
      </c>
      <c r="H6">
        <v>15.4</v>
      </c>
      <c r="I6">
        <v>52.3</v>
      </c>
      <c r="K6">
        <v>1.8</v>
      </c>
      <c r="N6">
        <f t="shared" si="0"/>
        <v>15.422222222222224</v>
      </c>
      <c r="O6">
        <f t="shared" si="1"/>
        <v>17.12116948238187</v>
      </c>
    </row>
    <row r="7" spans="1:15">
      <c r="A7" s="6" t="s">
        <v>4</v>
      </c>
      <c r="B7">
        <v>24.9</v>
      </c>
      <c r="C7">
        <v>22.2</v>
      </c>
      <c r="D7">
        <v>13.6</v>
      </c>
      <c r="E7">
        <v>13.5</v>
      </c>
      <c r="F7">
        <v>15</v>
      </c>
      <c r="G7">
        <v>17.7</v>
      </c>
      <c r="H7">
        <v>17.7</v>
      </c>
      <c r="I7">
        <v>31.4</v>
      </c>
      <c r="K7">
        <v>11.3</v>
      </c>
      <c r="N7">
        <f t="shared" si="0"/>
        <v>18.588888888888889</v>
      </c>
      <c r="O7">
        <f t="shared" si="1"/>
        <v>6.4746514277689906</v>
      </c>
    </row>
    <row r="8" spans="1:15">
      <c r="A8" s="6" t="s">
        <v>5</v>
      </c>
      <c r="B8">
        <v>42.7</v>
      </c>
      <c r="C8">
        <v>25.4</v>
      </c>
      <c r="D8">
        <v>14.1</v>
      </c>
      <c r="E8">
        <v>16.399999999999999</v>
      </c>
      <c r="F8">
        <v>16.100000000000001</v>
      </c>
      <c r="G8">
        <v>18</v>
      </c>
      <c r="H8">
        <v>23.4</v>
      </c>
      <c r="I8">
        <v>61</v>
      </c>
      <c r="K8">
        <v>11.5</v>
      </c>
      <c r="N8">
        <f t="shared" si="0"/>
        <v>25.4</v>
      </c>
      <c r="O8">
        <f t="shared" si="1"/>
        <v>16.254999231005826</v>
      </c>
    </row>
    <row r="9" spans="1:15">
      <c r="A9" s="6" t="s">
        <v>6</v>
      </c>
      <c r="B9">
        <v>34.799999999999997</v>
      </c>
      <c r="C9">
        <v>12.3</v>
      </c>
      <c r="D9">
        <v>3.7</v>
      </c>
      <c r="E9">
        <v>9.4</v>
      </c>
      <c r="F9">
        <v>6</v>
      </c>
      <c r="G9">
        <v>3.1</v>
      </c>
      <c r="H9">
        <v>15.4</v>
      </c>
      <c r="I9">
        <v>52.3</v>
      </c>
      <c r="K9">
        <v>1.8</v>
      </c>
      <c r="N9">
        <f t="shared" si="0"/>
        <v>15.422222222222224</v>
      </c>
      <c r="O9">
        <f t="shared" si="1"/>
        <v>17.12116948238187</v>
      </c>
    </row>
    <row r="10" spans="1:15">
      <c r="A10" s="6" t="s">
        <v>7</v>
      </c>
      <c r="B10">
        <v>22.9</v>
      </c>
      <c r="C10">
        <v>21.6</v>
      </c>
      <c r="D10">
        <v>16.8</v>
      </c>
      <c r="E10">
        <v>16.7</v>
      </c>
      <c r="F10">
        <v>17.7</v>
      </c>
      <c r="G10">
        <v>19.2</v>
      </c>
      <c r="H10">
        <v>19.2</v>
      </c>
      <c r="I10">
        <v>26</v>
      </c>
      <c r="K10">
        <v>15.3</v>
      </c>
      <c r="N10">
        <f t="shared" si="0"/>
        <v>19.488888888888891</v>
      </c>
      <c r="O10">
        <f t="shared" si="1"/>
        <v>3.4352745321314608</v>
      </c>
    </row>
    <row r="11" spans="1:15">
      <c r="A11" s="6" t="s">
        <v>8</v>
      </c>
      <c r="B11">
        <v>41.7</v>
      </c>
      <c r="C11">
        <v>24.9</v>
      </c>
      <c r="D11">
        <v>17.2</v>
      </c>
      <c r="E11">
        <v>19.2</v>
      </c>
      <c r="F11">
        <v>18.600000000000001</v>
      </c>
      <c r="G11">
        <v>19.5</v>
      </c>
      <c r="H11">
        <v>24.6</v>
      </c>
      <c r="I11">
        <v>58.4</v>
      </c>
      <c r="K11">
        <v>15.4</v>
      </c>
      <c r="N11">
        <f t="shared" si="0"/>
        <v>26.611111111111111</v>
      </c>
      <c r="O11">
        <f t="shared" si="1"/>
        <v>14.270200107605744</v>
      </c>
    </row>
    <row r="12" spans="1:15">
      <c r="A12" s="6" t="s">
        <v>9</v>
      </c>
      <c r="B12">
        <v>20.6</v>
      </c>
      <c r="C12">
        <v>9.1</v>
      </c>
      <c r="D12">
        <v>3.1</v>
      </c>
      <c r="E12">
        <v>7.2</v>
      </c>
      <c r="F12">
        <v>4.8</v>
      </c>
      <c r="G12">
        <v>2.6</v>
      </c>
      <c r="H12">
        <v>11</v>
      </c>
      <c r="I12">
        <v>27.1</v>
      </c>
      <c r="K12">
        <v>1.5</v>
      </c>
      <c r="N12">
        <f t="shared" si="0"/>
        <v>9.6666666666666661</v>
      </c>
      <c r="O12">
        <f t="shared" si="1"/>
        <v>8.7684092057795766</v>
      </c>
    </row>
    <row r="13" spans="1:15">
      <c r="A13" s="6" t="s">
        <v>10</v>
      </c>
      <c r="B13">
        <v>22.9</v>
      </c>
      <c r="C13">
        <v>21.6</v>
      </c>
      <c r="D13">
        <v>16.8</v>
      </c>
      <c r="E13">
        <v>16.7</v>
      </c>
      <c r="F13">
        <v>17.7</v>
      </c>
      <c r="G13">
        <v>19.2</v>
      </c>
      <c r="H13">
        <v>19.2</v>
      </c>
      <c r="I13">
        <v>26</v>
      </c>
      <c r="K13">
        <v>15.3</v>
      </c>
      <c r="N13">
        <f t="shared" si="0"/>
        <v>19.488888888888891</v>
      </c>
      <c r="O13">
        <f t="shared" si="1"/>
        <v>3.4352745321314608</v>
      </c>
    </row>
    <row r="14" spans="1:15">
      <c r="A14" s="6" t="s">
        <v>11</v>
      </c>
      <c r="B14">
        <v>27.3</v>
      </c>
      <c r="C14">
        <v>20.8</v>
      </c>
      <c r="D14">
        <v>15.1</v>
      </c>
      <c r="E14">
        <v>16.100000000000001</v>
      </c>
      <c r="F14">
        <v>16.2</v>
      </c>
      <c r="G14">
        <v>17.2</v>
      </c>
      <c r="H14">
        <v>19.600000000000001</v>
      </c>
      <c r="I14">
        <v>33.299999999999997</v>
      </c>
      <c r="K14">
        <v>13.6</v>
      </c>
      <c r="N14">
        <f t="shared" si="0"/>
        <v>19.911111111111111</v>
      </c>
      <c r="O14">
        <f t="shared" si="1"/>
        <v>6.455316499685436</v>
      </c>
    </row>
    <row r="15" spans="1:15">
      <c r="A15" s="6" t="s">
        <v>12</v>
      </c>
      <c r="B15">
        <v>64</v>
      </c>
      <c r="C15">
        <v>49.2</v>
      </c>
      <c r="D15">
        <v>35.200000000000003</v>
      </c>
      <c r="E15">
        <v>46</v>
      </c>
      <c r="F15">
        <v>39.1</v>
      </c>
      <c r="G15">
        <v>53.3</v>
      </c>
      <c r="H15">
        <v>42.7</v>
      </c>
      <c r="I15">
        <v>90.7</v>
      </c>
      <c r="K15">
        <v>48.4</v>
      </c>
      <c r="N15">
        <f t="shared" si="0"/>
        <v>52.066666666666663</v>
      </c>
      <c r="O15">
        <f t="shared" si="1"/>
        <v>16.715561611863382</v>
      </c>
    </row>
    <row r="16" spans="1:15">
      <c r="A16" s="6" t="s">
        <v>13</v>
      </c>
      <c r="B16">
        <v>40.4</v>
      </c>
      <c r="C16">
        <v>3.4</v>
      </c>
      <c r="D16">
        <v>16.100000000000001</v>
      </c>
      <c r="E16">
        <v>33.299999999999997</v>
      </c>
      <c r="F16">
        <v>7.1</v>
      </c>
      <c r="G16">
        <v>68.2</v>
      </c>
      <c r="H16">
        <v>7.1</v>
      </c>
      <c r="I16">
        <v>19.5</v>
      </c>
      <c r="K16">
        <v>100</v>
      </c>
      <c r="N16">
        <f t="shared" si="0"/>
        <v>32.788888888888891</v>
      </c>
      <c r="O16">
        <f t="shared" si="1"/>
        <v>32.534844568725255</v>
      </c>
    </row>
    <row r="17" spans="1:15">
      <c r="A17" s="6" t="s">
        <v>14</v>
      </c>
      <c r="B17">
        <v>60.7</v>
      </c>
      <c r="C17">
        <v>44.9</v>
      </c>
      <c r="D17">
        <v>32.799999999999997</v>
      </c>
      <c r="E17">
        <v>44.2</v>
      </c>
      <c r="F17">
        <v>35.799999999999997</v>
      </c>
      <c r="G17">
        <v>56</v>
      </c>
      <c r="H17">
        <v>39.1</v>
      </c>
      <c r="I17">
        <v>83.2</v>
      </c>
      <c r="K17">
        <v>60.2</v>
      </c>
      <c r="N17">
        <f>+AVERAGE(B17:K17)</f>
        <v>50.766666666666666</v>
      </c>
      <c r="O17">
        <f t="shared" si="1"/>
        <v>15.919406395968419</v>
      </c>
    </row>
    <row r="18" spans="1:15">
      <c r="A18" s="3" t="s">
        <v>30</v>
      </c>
      <c r="B18" t="s">
        <v>29</v>
      </c>
      <c r="C18" t="s">
        <v>29</v>
      </c>
      <c r="D18" t="s">
        <v>29</v>
      </c>
      <c r="E18" t="s">
        <v>29</v>
      </c>
      <c r="F18" t="s">
        <v>29</v>
      </c>
      <c r="G18" t="s">
        <v>29</v>
      </c>
      <c r="H18" t="s">
        <v>29</v>
      </c>
      <c r="I18" t="s">
        <v>29</v>
      </c>
      <c r="K18" t="s">
        <v>29</v>
      </c>
      <c r="N18" t="s">
        <v>29</v>
      </c>
      <c r="O18" t="s">
        <v>29</v>
      </c>
    </row>
    <row r="19" spans="1:15">
      <c r="A19" s="6" t="s">
        <v>18</v>
      </c>
      <c r="B19">
        <v>46</v>
      </c>
      <c r="C19">
        <v>39</v>
      </c>
      <c r="D19">
        <v>32.5</v>
      </c>
      <c r="E19">
        <v>29.9</v>
      </c>
      <c r="F19">
        <v>30.4</v>
      </c>
      <c r="G19">
        <v>35.200000000000003</v>
      </c>
      <c r="H19">
        <v>34</v>
      </c>
      <c r="I19">
        <v>48.4</v>
      </c>
      <c r="K19">
        <v>28.6</v>
      </c>
      <c r="N19">
        <f>+AVERAGE(B19:K19)</f>
        <v>36</v>
      </c>
      <c r="O19">
        <f t="shared" ref="O19" si="2">+STDEV(B19:K19)</f>
        <v>7.0973586636156369</v>
      </c>
    </row>
    <row r="20" spans="1:15">
      <c r="A20" s="6" t="s">
        <v>19</v>
      </c>
      <c r="B20">
        <v>37.9</v>
      </c>
      <c r="C20">
        <v>33.799999999999997</v>
      </c>
      <c r="D20">
        <v>26.2</v>
      </c>
      <c r="E20">
        <v>26.4</v>
      </c>
      <c r="F20">
        <v>27.5</v>
      </c>
      <c r="G20">
        <v>29.8</v>
      </c>
      <c r="H20">
        <v>30.5</v>
      </c>
      <c r="I20">
        <v>44</v>
      </c>
      <c r="K20">
        <v>23.8</v>
      </c>
      <c r="N20">
        <f t="shared" ref="N20:N26" si="3">+AVERAGE(B20:K20)</f>
        <v>31.100000000000005</v>
      </c>
      <c r="O20">
        <f t="shared" ref="O20:O26" si="4">+STDEV(B20:K20)</f>
        <v>6.4647119038670073</v>
      </c>
    </row>
    <row r="21" spans="1:15">
      <c r="A21" s="6" t="s">
        <v>20</v>
      </c>
      <c r="B21">
        <v>112</v>
      </c>
      <c r="C21">
        <v>89.7</v>
      </c>
      <c r="D21">
        <v>66.5</v>
      </c>
      <c r="E21">
        <v>62.5</v>
      </c>
      <c r="F21">
        <v>62.4</v>
      </c>
      <c r="G21">
        <v>73</v>
      </c>
      <c r="H21">
        <v>77.099999999999994</v>
      </c>
      <c r="I21">
        <v>125</v>
      </c>
      <c r="K21">
        <v>59.9</v>
      </c>
      <c r="N21">
        <f t="shared" si="3"/>
        <v>80.899999999999991</v>
      </c>
      <c r="O21">
        <f t="shared" si="4"/>
        <v>23.440029863462232</v>
      </c>
    </row>
    <row r="22" spans="1:15">
      <c r="A22" s="6" t="s">
        <v>21</v>
      </c>
      <c r="B22">
        <v>88.9</v>
      </c>
      <c r="C22">
        <v>71.7</v>
      </c>
      <c r="D22">
        <v>53.3</v>
      </c>
      <c r="E22">
        <v>55.2</v>
      </c>
      <c r="F22">
        <v>56.7</v>
      </c>
      <c r="G22">
        <v>60.6</v>
      </c>
      <c r="H22">
        <v>65.7</v>
      </c>
      <c r="I22">
        <v>111</v>
      </c>
      <c r="K22">
        <v>48</v>
      </c>
      <c r="N22">
        <f t="shared" si="3"/>
        <v>67.900000000000006</v>
      </c>
      <c r="O22">
        <f t="shared" si="4"/>
        <v>20.208537799652902</v>
      </c>
    </row>
    <row r="23" spans="1:15">
      <c r="A23" s="6" t="s">
        <v>22</v>
      </c>
      <c r="B23">
        <v>55.5</v>
      </c>
      <c r="C23">
        <v>49.5</v>
      </c>
      <c r="D23">
        <v>42.5</v>
      </c>
      <c r="E23">
        <v>42.3</v>
      </c>
      <c r="F23">
        <v>44.2</v>
      </c>
      <c r="G23">
        <v>47.2</v>
      </c>
      <c r="H23">
        <v>48.4</v>
      </c>
      <c r="I23">
        <v>63.7</v>
      </c>
      <c r="K23">
        <v>39.700000000000003</v>
      </c>
      <c r="N23">
        <f t="shared" si="3"/>
        <v>48.111111111111107</v>
      </c>
      <c r="O23">
        <f t="shared" si="4"/>
        <v>7.5145599412814477</v>
      </c>
    </row>
    <row r="24" spans="1:15">
      <c r="A24" s="6" t="s">
        <v>23</v>
      </c>
      <c r="B24">
        <v>0</v>
      </c>
      <c r="C24">
        <v>55.6</v>
      </c>
      <c r="D24">
        <v>78.599999999999994</v>
      </c>
      <c r="E24">
        <v>76.900000000000006</v>
      </c>
      <c r="F24">
        <v>75.400000000000006</v>
      </c>
      <c r="G24">
        <v>71.2</v>
      </c>
      <c r="H24">
        <v>64.7</v>
      </c>
      <c r="I24">
        <v>0</v>
      </c>
      <c r="K24">
        <v>83</v>
      </c>
      <c r="N24">
        <f t="shared" si="3"/>
        <v>56.155555555555551</v>
      </c>
      <c r="O24">
        <f t="shared" si="4"/>
        <v>32.847378552599558</v>
      </c>
    </row>
    <row r="25" spans="1:15">
      <c r="A25" s="6" t="s">
        <v>24</v>
      </c>
      <c r="B25">
        <v>69.8</v>
      </c>
      <c r="C25">
        <v>70.400000000000006</v>
      </c>
      <c r="D25">
        <v>81.5</v>
      </c>
      <c r="E25">
        <v>81.599999999999994</v>
      </c>
      <c r="F25">
        <v>79.599999999999994</v>
      </c>
      <c r="G25">
        <v>75.8</v>
      </c>
      <c r="H25">
        <v>76.5</v>
      </c>
      <c r="I25">
        <v>62.3</v>
      </c>
      <c r="K25">
        <v>84.7</v>
      </c>
      <c r="N25">
        <f t="shared" si="3"/>
        <v>75.800000000000011</v>
      </c>
      <c r="O25">
        <f t="shared" si="4"/>
        <v>7.1386273190298377</v>
      </c>
    </row>
    <row r="26" spans="1:15">
      <c r="A26" s="6" t="s">
        <v>25</v>
      </c>
      <c r="B26">
        <v>75.099999999999994</v>
      </c>
      <c r="C26">
        <v>77.8</v>
      </c>
      <c r="D26">
        <v>86.4</v>
      </c>
      <c r="E26">
        <v>86.5</v>
      </c>
      <c r="F26">
        <v>85</v>
      </c>
      <c r="G26">
        <v>82.3</v>
      </c>
      <c r="H26">
        <v>82.3</v>
      </c>
      <c r="I26">
        <v>68.599999999999994</v>
      </c>
      <c r="K26">
        <v>88.7</v>
      </c>
      <c r="N26">
        <f t="shared" si="3"/>
        <v>81.411111111111111</v>
      </c>
      <c r="O26">
        <f t="shared" si="4"/>
        <v>6.4746514277689728</v>
      </c>
    </row>
    <row r="27" spans="1:15">
      <c r="A27" s="3" t="s">
        <v>31</v>
      </c>
      <c r="B27" t="s">
        <v>32</v>
      </c>
      <c r="C27" t="s">
        <v>32</v>
      </c>
      <c r="D27" t="s">
        <v>32</v>
      </c>
      <c r="E27" t="s">
        <v>32</v>
      </c>
      <c r="F27" t="s">
        <v>32</v>
      </c>
      <c r="G27" t="s">
        <v>32</v>
      </c>
      <c r="H27" t="s">
        <v>32</v>
      </c>
      <c r="I27" t="s">
        <v>32</v>
      </c>
      <c r="K27" t="s">
        <v>32</v>
      </c>
      <c r="N27" t="s">
        <v>32</v>
      </c>
      <c r="O27" t="s">
        <v>32</v>
      </c>
    </row>
    <row r="28" spans="1:15">
      <c r="A28" s="6" t="s">
        <v>15</v>
      </c>
      <c r="B28">
        <v>-0.01</v>
      </c>
      <c r="C28">
        <v>-0.01</v>
      </c>
      <c r="D28">
        <v>-0.01</v>
      </c>
      <c r="E28">
        <v>-0.02</v>
      </c>
      <c r="F28">
        <v>-0.01</v>
      </c>
      <c r="G28">
        <v>-0.01</v>
      </c>
      <c r="H28">
        <v>-0.02</v>
      </c>
      <c r="I28">
        <v>-0.02</v>
      </c>
      <c r="K28">
        <v>-0.04</v>
      </c>
      <c r="N28">
        <f t="shared" ref="N28" si="5">+AVERAGE(B28:K28)</f>
        <v>-1.666666666666667E-2</v>
      </c>
      <c r="O28">
        <f t="shared" ref="O28" si="6">+STDEV(B28:K28)</f>
        <v>9.9999999999999967E-3</v>
      </c>
    </row>
    <row r="29" spans="1:15">
      <c r="A29" s="6" t="s">
        <v>16</v>
      </c>
      <c r="B29">
        <v>0.26</v>
      </c>
      <c r="C29">
        <v>0.21</v>
      </c>
      <c r="D29">
        <v>0.16</v>
      </c>
      <c r="E29">
        <v>0.16</v>
      </c>
      <c r="F29">
        <v>0.17</v>
      </c>
      <c r="G29">
        <v>0.18</v>
      </c>
      <c r="H29">
        <v>0.19</v>
      </c>
      <c r="I29">
        <v>0.33</v>
      </c>
      <c r="K29">
        <v>0.14000000000000001</v>
      </c>
      <c r="N29">
        <f t="shared" ref="N29:N31" si="7">+AVERAGE(B29:K29)</f>
        <v>0.20000000000000004</v>
      </c>
      <c r="O29">
        <f t="shared" ref="O29:O31" si="8">+STDEV(B29:K29)</f>
        <v>5.9999999999999935E-2</v>
      </c>
    </row>
    <row r="30" spans="1:15">
      <c r="A30" s="6" t="s">
        <v>17</v>
      </c>
      <c r="B30">
        <v>-1.31</v>
      </c>
      <c r="C30">
        <v>-4.57</v>
      </c>
      <c r="D30">
        <v>-4.6100000000000003</v>
      </c>
      <c r="E30">
        <v>-9.01</v>
      </c>
      <c r="F30">
        <v>-5.56</v>
      </c>
      <c r="G30">
        <v>-4.58</v>
      </c>
      <c r="H30">
        <v>-5.7</v>
      </c>
      <c r="I30">
        <v>-3.18</v>
      </c>
      <c r="K30">
        <v>-18.89</v>
      </c>
      <c r="N30">
        <f t="shared" si="7"/>
        <v>-6.3788888888888895</v>
      </c>
      <c r="O30">
        <f t="shared" si="8"/>
        <v>5.1252522973128949</v>
      </c>
    </row>
    <row r="31" spans="1:15">
      <c r="A31" s="6" t="s">
        <v>33</v>
      </c>
      <c r="B31">
        <v>-0.51</v>
      </c>
      <c r="C31">
        <v>-1.78</v>
      </c>
      <c r="D31">
        <v>-1.8</v>
      </c>
      <c r="E31">
        <v>-3.52</v>
      </c>
      <c r="F31">
        <v>-2.17</v>
      </c>
      <c r="G31">
        <v>-1.79</v>
      </c>
      <c r="H31">
        <v>-2.2200000000000002</v>
      </c>
      <c r="I31">
        <v>-1.24</v>
      </c>
      <c r="K31">
        <v>-7.37</v>
      </c>
      <c r="N31">
        <f t="shared" si="7"/>
        <v>-2.4888888888888889</v>
      </c>
      <c r="O31">
        <f t="shared" si="8"/>
        <v>2.0001152744557276</v>
      </c>
    </row>
  </sheetData>
  <pageMargins left="0.7" right="0.7" top="0.75" bottom="0.75" header="0.3" footer="0.3"/>
  <pageSetup orientation="portrait" horizontalDpi="200" verticalDpi="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O31"/>
  <sheetViews>
    <sheetView workbookViewId="0">
      <selection activeCell="A32" sqref="A32"/>
    </sheetView>
  </sheetViews>
  <sheetFormatPr defaultRowHeight="15"/>
  <cols>
    <col min="1" max="1" width="28.85546875" bestFit="1" customWidth="1"/>
    <col min="2" max="3" width="10.42578125" bestFit="1" customWidth="1"/>
    <col min="4" max="5" width="11.85546875" bestFit="1" customWidth="1"/>
    <col min="6" max="9" width="9.5703125" customWidth="1"/>
    <col min="10" max="10" width="9.140625" bestFit="1" customWidth="1"/>
    <col min="11" max="11" width="9.5703125" customWidth="1"/>
    <col min="12" max="12" width="9.5703125" bestFit="1" customWidth="1"/>
    <col min="14" max="14" width="9.5703125" bestFit="1" customWidth="1"/>
    <col min="15" max="15" width="12" bestFit="1" customWidth="1"/>
  </cols>
  <sheetData>
    <row r="1" spans="1:15">
      <c r="A1" s="3"/>
      <c r="B1" s="4" t="s">
        <v>34</v>
      </c>
      <c r="C1" s="4" t="s">
        <v>39</v>
      </c>
      <c r="D1" s="4" t="s">
        <v>35</v>
      </c>
      <c r="E1" s="4" t="s">
        <v>40</v>
      </c>
      <c r="F1" s="4" t="s">
        <v>36</v>
      </c>
      <c r="G1" s="4" t="s">
        <v>41</v>
      </c>
      <c r="H1" s="4" t="s">
        <v>37</v>
      </c>
      <c r="I1" s="4" t="s">
        <v>42</v>
      </c>
      <c r="J1" s="4" t="s">
        <v>38</v>
      </c>
      <c r="K1" s="4" t="s">
        <v>43</v>
      </c>
      <c r="L1" s="7"/>
      <c r="N1" s="5" t="s">
        <v>26</v>
      </c>
      <c r="O1" s="5" t="s">
        <v>27</v>
      </c>
    </row>
    <row r="2" spans="1:15">
      <c r="A2" s="3" t="s">
        <v>28</v>
      </c>
      <c r="C2" t="s">
        <v>29</v>
      </c>
      <c r="D2" t="s">
        <v>29</v>
      </c>
      <c r="E2" t="s">
        <v>29</v>
      </c>
      <c r="F2" t="s">
        <v>29</v>
      </c>
      <c r="G2" t="s">
        <v>29</v>
      </c>
      <c r="H2" t="s">
        <v>29</v>
      </c>
      <c r="I2" t="s">
        <v>29</v>
      </c>
      <c r="J2" t="s">
        <v>29</v>
      </c>
      <c r="K2" t="s">
        <v>29</v>
      </c>
      <c r="N2" t="s">
        <v>29</v>
      </c>
      <c r="O2" t="s">
        <v>29</v>
      </c>
    </row>
    <row r="3" spans="1:15">
      <c r="A3" s="6" t="s">
        <v>0</v>
      </c>
      <c r="C3">
        <v>-16.7</v>
      </c>
      <c r="D3">
        <v>-23</v>
      </c>
      <c r="E3">
        <v>-18.899999999999999</v>
      </c>
      <c r="F3">
        <v>-21.4</v>
      </c>
      <c r="G3">
        <v>-23.5</v>
      </c>
      <c r="H3">
        <v>-14.4</v>
      </c>
      <c r="I3">
        <v>13</v>
      </c>
      <c r="J3">
        <v>-25.8</v>
      </c>
      <c r="K3">
        <v>-24.5</v>
      </c>
      <c r="N3">
        <f>+AVERAGE(B3:K3)</f>
        <v>-17.244444444444447</v>
      </c>
      <c r="O3">
        <f>+STDEV(B3:K3)</f>
        <v>11.943733828990736</v>
      </c>
    </row>
    <row r="4" spans="1:15">
      <c r="A4" s="6" t="s">
        <v>1</v>
      </c>
      <c r="C4">
        <v>41.3</v>
      </c>
      <c r="D4">
        <v>22.6</v>
      </c>
      <c r="E4">
        <v>38.299999999999997</v>
      </c>
      <c r="F4">
        <v>36.299999999999997</v>
      </c>
      <c r="G4">
        <v>42.6</v>
      </c>
      <c r="H4">
        <v>31.2</v>
      </c>
      <c r="I4">
        <v>47.5</v>
      </c>
      <c r="J4">
        <v>24.9</v>
      </c>
      <c r="K4">
        <v>29.2</v>
      </c>
      <c r="N4">
        <f t="shared" ref="N4:N16" si="0">+AVERAGE(B4:K4)</f>
        <v>34.877777777777766</v>
      </c>
      <c r="O4">
        <f t="shared" ref="O4:O17" si="1">+STDEV(B4:K4)</f>
        <v>8.4409385997319681</v>
      </c>
    </row>
    <row r="5" spans="1:15">
      <c r="A5" s="6" t="s">
        <v>2</v>
      </c>
      <c r="C5">
        <v>44.6</v>
      </c>
      <c r="D5">
        <v>32.299999999999997</v>
      </c>
      <c r="E5">
        <v>42.7</v>
      </c>
      <c r="F5">
        <v>42.1</v>
      </c>
      <c r="G5">
        <v>48.6</v>
      </c>
      <c r="H5">
        <v>34.299999999999997</v>
      </c>
      <c r="I5">
        <v>49.2</v>
      </c>
      <c r="J5">
        <v>35.799999999999997</v>
      </c>
      <c r="K5">
        <v>38.1</v>
      </c>
      <c r="N5">
        <f t="shared" si="0"/>
        <v>40.855555555555561</v>
      </c>
      <c r="O5">
        <f t="shared" si="1"/>
        <v>6.1022764422613145</v>
      </c>
    </row>
    <row r="6" spans="1:15">
      <c r="A6" s="6" t="s">
        <v>3</v>
      </c>
      <c r="C6">
        <v>-16.7</v>
      </c>
      <c r="D6">
        <v>-23</v>
      </c>
      <c r="E6">
        <v>-18.899999999999999</v>
      </c>
      <c r="F6">
        <v>-21.4</v>
      </c>
      <c r="G6">
        <v>-23.5</v>
      </c>
      <c r="H6">
        <v>-14.4</v>
      </c>
      <c r="I6">
        <v>13</v>
      </c>
      <c r="J6">
        <v>-25.8</v>
      </c>
      <c r="K6">
        <v>-24.5</v>
      </c>
      <c r="N6">
        <f t="shared" si="0"/>
        <v>-17.244444444444447</v>
      </c>
      <c r="O6">
        <f t="shared" si="1"/>
        <v>11.943733828990736</v>
      </c>
    </row>
    <row r="7" spans="1:15">
      <c r="A7" s="6" t="s">
        <v>4</v>
      </c>
      <c r="C7">
        <v>41.3</v>
      </c>
      <c r="D7">
        <v>22.6</v>
      </c>
      <c r="E7">
        <v>38.299999999999997</v>
      </c>
      <c r="F7">
        <v>36.299999999999997</v>
      </c>
      <c r="G7">
        <v>42.6</v>
      </c>
      <c r="H7">
        <v>31.2</v>
      </c>
      <c r="I7">
        <v>47.5</v>
      </c>
      <c r="J7">
        <v>24.9</v>
      </c>
      <c r="K7">
        <v>29.2</v>
      </c>
      <c r="N7">
        <f t="shared" si="0"/>
        <v>34.877777777777766</v>
      </c>
      <c r="O7">
        <f t="shared" si="1"/>
        <v>8.4409385997319681</v>
      </c>
    </row>
    <row r="8" spans="1:15">
      <c r="A8" s="6" t="s">
        <v>5</v>
      </c>
      <c r="C8">
        <v>44.6</v>
      </c>
      <c r="D8">
        <v>32.299999999999997</v>
      </c>
      <c r="E8">
        <v>42.7</v>
      </c>
      <c r="F8">
        <v>42.1</v>
      </c>
      <c r="G8">
        <v>48.6</v>
      </c>
      <c r="H8">
        <v>34.299999999999997</v>
      </c>
      <c r="I8">
        <v>49.2</v>
      </c>
      <c r="J8">
        <v>35.799999999999997</v>
      </c>
      <c r="K8">
        <v>38.1</v>
      </c>
      <c r="N8">
        <f t="shared" si="0"/>
        <v>40.855555555555561</v>
      </c>
      <c r="O8">
        <f t="shared" si="1"/>
        <v>6.1022764422613145</v>
      </c>
    </row>
    <row r="9" spans="1:15">
      <c r="A9" s="6" t="s">
        <v>6</v>
      </c>
      <c r="C9">
        <v>-16.7</v>
      </c>
      <c r="D9">
        <v>-23</v>
      </c>
      <c r="E9">
        <v>-18.899999999999999</v>
      </c>
      <c r="F9">
        <v>-21.4</v>
      </c>
      <c r="G9">
        <v>-23.5</v>
      </c>
      <c r="H9">
        <v>-14.4</v>
      </c>
      <c r="I9">
        <v>13</v>
      </c>
      <c r="J9">
        <v>-25.8</v>
      </c>
      <c r="K9">
        <v>-24.5</v>
      </c>
      <c r="N9">
        <f t="shared" si="0"/>
        <v>-17.244444444444447</v>
      </c>
      <c r="O9">
        <f t="shared" si="1"/>
        <v>11.943733828990736</v>
      </c>
    </row>
    <row r="10" spans="1:15">
      <c r="A10" s="6" t="s">
        <v>7</v>
      </c>
      <c r="C10">
        <v>30</v>
      </c>
      <c r="D10">
        <v>21.8</v>
      </c>
      <c r="E10">
        <v>28.8</v>
      </c>
      <c r="F10">
        <v>28</v>
      </c>
      <c r="G10">
        <v>30.5</v>
      </c>
      <c r="H10">
        <v>25.8</v>
      </c>
      <c r="I10">
        <v>32.4</v>
      </c>
      <c r="J10">
        <v>22.9</v>
      </c>
      <c r="K10">
        <v>25</v>
      </c>
      <c r="N10">
        <f t="shared" si="0"/>
        <v>27.244444444444447</v>
      </c>
      <c r="O10">
        <f t="shared" si="1"/>
        <v>3.5951742346898503</v>
      </c>
    </row>
    <row r="11" spans="1:15">
      <c r="A11" s="6" t="s">
        <v>8</v>
      </c>
      <c r="C11">
        <v>34.4</v>
      </c>
      <c r="D11">
        <v>31.7</v>
      </c>
      <c r="E11">
        <v>34.5</v>
      </c>
      <c r="F11">
        <v>35.200000000000003</v>
      </c>
      <c r="G11">
        <v>38.5</v>
      </c>
      <c r="H11">
        <v>29.6</v>
      </c>
      <c r="I11">
        <v>34.9</v>
      </c>
      <c r="J11">
        <v>34.5</v>
      </c>
      <c r="K11">
        <v>34.9</v>
      </c>
      <c r="N11">
        <f t="shared" si="0"/>
        <v>34.24444444444444</v>
      </c>
      <c r="O11">
        <f t="shared" si="1"/>
        <v>2.4515867877311424</v>
      </c>
    </row>
    <row r="12" spans="1:15">
      <c r="A12" s="6" t="s">
        <v>9</v>
      </c>
      <c r="C12">
        <v>-13.6</v>
      </c>
      <c r="D12">
        <v>-18.5</v>
      </c>
      <c r="E12">
        <v>-15.3</v>
      </c>
      <c r="F12">
        <v>-17.2</v>
      </c>
      <c r="G12">
        <v>-18.8</v>
      </c>
      <c r="H12">
        <v>-11.8</v>
      </c>
      <c r="I12">
        <v>9.5</v>
      </c>
      <c r="J12">
        <v>-20.6</v>
      </c>
      <c r="K12">
        <v>-19.5</v>
      </c>
      <c r="N12">
        <f t="shared" si="0"/>
        <v>-13.97777777777778</v>
      </c>
      <c r="O12">
        <f t="shared" si="1"/>
        <v>9.261989227182486</v>
      </c>
    </row>
    <row r="13" spans="1:15">
      <c r="A13" s="6" t="s">
        <v>10</v>
      </c>
      <c r="C13">
        <v>30</v>
      </c>
      <c r="D13">
        <v>21.8</v>
      </c>
      <c r="E13">
        <v>28.8</v>
      </c>
      <c r="F13">
        <v>28</v>
      </c>
      <c r="G13">
        <v>30.5</v>
      </c>
      <c r="H13">
        <v>25.8</v>
      </c>
      <c r="I13">
        <v>32.4</v>
      </c>
      <c r="J13">
        <v>22.9</v>
      </c>
      <c r="K13">
        <v>25</v>
      </c>
      <c r="N13">
        <f t="shared" si="0"/>
        <v>27.244444444444447</v>
      </c>
      <c r="O13">
        <f t="shared" si="1"/>
        <v>3.5951742346898503</v>
      </c>
    </row>
    <row r="14" spans="1:15">
      <c r="A14" s="6" t="s">
        <v>11</v>
      </c>
      <c r="C14">
        <v>29.2</v>
      </c>
      <c r="D14">
        <v>25.3</v>
      </c>
      <c r="E14">
        <v>28.9</v>
      </c>
      <c r="F14">
        <v>29.1</v>
      </c>
      <c r="G14">
        <v>31.8</v>
      </c>
      <c r="H14">
        <v>25.2</v>
      </c>
      <c r="I14">
        <v>29.9</v>
      </c>
      <c r="J14">
        <v>27.3</v>
      </c>
      <c r="K14">
        <v>28.1</v>
      </c>
      <c r="N14">
        <f t="shared" si="0"/>
        <v>28.311111111111114</v>
      </c>
      <c r="O14">
        <f t="shared" si="1"/>
        <v>2.1292278203872641</v>
      </c>
    </row>
    <row r="15" spans="1:15">
      <c r="A15" s="6" t="s">
        <v>12</v>
      </c>
      <c r="C15">
        <v>63.3</v>
      </c>
      <c r="D15">
        <v>55.2</v>
      </c>
      <c r="E15">
        <v>63.9</v>
      </c>
      <c r="F15">
        <v>60.6</v>
      </c>
      <c r="G15">
        <v>78.900000000000006</v>
      </c>
      <c r="H15">
        <v>48.6</v>
      </c>
      <c r="I15">
        <v>83.4</v>
      </c>
      <c r="J15">
        <v>56.8</v>
      </c>
      <c r="K15">
        <v>59.1</v>
      </c>
      <c r="N15">
        <f t="shared" si="0"/>
        <v>63.311111111111103</v>
      </c>
      <c r="O15">
        <f t="shared" si="1"/>
        <v>11.161366901554324</v>
      </c>
    </row>
    <row r="16" spans="1:15">
      <c r="A16" s="6" t="s">
        <v>13</v>
      </c>
      <c r="C16">
        <v>62.3</v>
      </c>
      <c r="D16">
        <v>40.9</v>
      </c>
      <c r="E16">
        <v>123.9</v>
      </c>
      <c r="F16">
        <v>79.900000000000006</v>
      </c>
      <c r="G16">
        <v>182.4</v>
      </c>
      <c r="H16">
        <v>79.900000000000006</v>
      </c>
      <c r="I16">
        <v>35.200000000000003</v>
      </c>
      <c r="J16">
        <v>67.900000000000006</v>
      </c>
      <c r="K16">
        <v>100</v>
      </c>
      <c r="N16">
        <f t="shared" si="0"/>
        <v>85.822222222222223</v>
      </c>
      <c r="O16">
        <f t="shared" si="1"/>
        <v>45.419510614321275</v>
      </c>
    </row>
    <row r="17" spans="1:15">
      <c r="A17" s="6" t="s">
        <v>14</v>
      </c>
      <c r="C17">
        <v>63.1</v>
      </c>
      <c r="D17">
        <v>53.1</v>
      </c>
      <c r="E17">
        <v>77.2</v>
      </c>
      <c r="F17">
        <v>64.2</v>
      </c>
      <c r="G17">
        <v>103.6</v>
      </c>
      <c r="H17">
        <v>55.1</v>
      </c>
      <c r="I17">
        <v>77.5</v>
      </c>
      <c r="J17">
        <v>58.8</v>
      </c>
      <c r="K17">
        <v>67.599999999999994</v>
      </c>
      <c r="N17">
        <f>+AVERAGE(B17:K17)</f>
        <v>68.911111111111111</v>
      </c>
      <c r="O17">
        <f t="shared" si="1"/>
        <v>15.598272696395297</v>
      </c>
    </row>
    <row r="18" spans="1:15">
      <c r="A18" s="3" t="s">
        <v>30</v>
      </c>
      <c r="C18" t="s">
        <v>29</v>
      </c>
      <c r="D18" t="s">
        <v>29</v>
      </c>
      <c r="E18" t="s">
        <v>29</v>
      </c>
      <c r="F18" t="s">
        <v>29</v>
      </c>
      <c r="G18" t="s">
        <v>29</v>
      </c>
      <c r="H18" t="s">
        <v>29</v>
      </c>
      <c r="I18" t="s">
        <v>29</v>
      </c>
      <c r="J18" t="s">
        <v>29</v>
      </c>
      <c r="K18" t="s">
        <v>29</v>
      </c>
      <c r="N18" t="s">
        <v>29</v>
      </c>
      <c r="O18" t="s">
        <v>29</v>
      </c>
    </row>
    <row r="19" spans="1:15">
      <c r="A19" s="6" t="s">
        <v>18</v>
      </c>
      <c r="C19">
        <v>51.6</v>
      </c>
      <c r="D19">
        <v>40.9</v>
      </c>
      <c r="E19">
        <v>53.3</v>
      </c>
      <c r="F19">
        <v>53.2</v>
      </c>
      <c r="G19">
        <v>52.7</v>
      </c>
      <c r="H19">
        <v>46.3</v>
      </c>
      <c r="I19">
        <v>53.3</v>
      </c>
      <c r="J19">
        <v>46</v>
      </c>
      <c r="K19">
        <v>44.9</v>
      </c>
      <c r="N19">
        <f>+AVERAGE(B19:K19)</f>
        <v>49.133333333333333</v>
      </c>
      <c r="O19">
        <f t="shared" ref="O19:O26" si="2">+STDEV(B19:K19)</f>
        <v>4.6585942085568979</v>
      </c>
    </row>
    <row r="20" spans="1:15">
      <c r="A20" s="6" t="s">
        <v>19</v>
      </c>
      <c r="C20">
        <v>46.2</v>
      </c>
      <c r="D20">
        <v>35.799999999999997</v>
      </c>
      <c r="E20">
        <v>44.8</v>
      </c>
      <c r="F20">
        <v>43.9</v>
      </c>
      <c r="G20">
        <v>47.6</v>
      </c>
      <c r="H20">
        <v>40.1</v>
      </c>
      <c r="I20">
        <v>49</v>
      </c>
      <c r="J20">
        <v>37.9</v>
      </c>
      <c r="K20">
        <v>40.299999999999997</v>
      </c>
      <c r="N20">
        <f t="shared" ref="N20:N26" si="3">+AVERAGE(B20:K20)</f>
        <v>42.844444444444441</v>
      </c>
      <c r="O20">
        <f t="shared" si="2"/>
        <v>4.5384774735342681</v>
      </c>
    </row>
    <row r="21" spans="1:15">
      <c r="A21" s="6" t="s">
        <v>20</v>
      </c>
      <c r="C21">
        <v>98.3</v>
      </c>
      <c r="D21">
        <v>70.8</v>
      </c>
      <c r="E21">
        <v>93.6</v>
      </c>
      <c r="F21">
        <v>92.2</v>
      </c>
      <c r="G21">
        <v>92</v>
      </c>
      <c r="H21">
        <v>87.1</v>
      </c>
      <c r="I21">
        <v>112.1</v>
      </c>
      <c r="J21">
        <v>77.900000000000006</v>
      </c>
      <c r="K21">
        <v>79.099999999999994</v>
      </c>
      <c r="N21">
        <f t="shared" si="3"/>
        <v>89.233333333333334</v>
      </c>
      <c r="O21">
        <f t="shared" si="2"/>
        <v>12.329233552820719</v>
      </c>
    </row>
    <row r="22" spans="1:15">
      <c r="A22" s="6" t="s">
        <v>21</v>
      </c>
      <c r="C22">
        <v>84.7</v>
      </c>
      <c r="D22">
        <v>63.3</v>
      </c>
      <c r="E22">
        <v>81.099999999999994</v>
      </c>
      <c r="F22">
        <v>78.5</v>
      </c>
      <c r="G22">
        <v>84</v>
      </c>
      <c r="H22">
        <v>74.400000000000006</v>
      </c>
      <c r="I22">
        <v>104.4</v>
      </c>
      <c r="J22">
        <v>66</v>
      </c>
      <c r="K22">
        <v>70.8</v>
      </c>
      <c r="N22">
        <f t="shared" si="3"/>
        <v>78.577777777777769</v>
      </c>
      <c r="O22">
        <f t="shared" si="2"/>
        <v>12.296318328851376</v>
      </c>
    </row>
    <row r="23" spans="1:15">
      <c r="A23" s="6" t="s">
        <v>22</v>
      </c>
      <c r="C23">
        <v>65.900000000000006</v>
      </c>
      <c r="D23">
        <v>53.3</v>
      </c>
      <c r="E23">
        <v>63.9</v>
      </c>
      <c r="F23">
        <v>61.5</v>
      </c>
      <c r="G23">
        <v>63.7</v>
      </c>
      <c r="H23">
        <v>58.2</v>
      </c>
      <c r="I23">
        <v>69.5</v>
      </c>
      <c r="J23">
        <v>55.5</v>
      </c>
      <c r="K23">
        <v>58</v>
      </c>
      <c r="N23">
        <f t="shared" si="3"/>
        <v>61.055555555555557</v>
      </c>
      <c r="O23">
        <f t="shared" si="2"/>
        <v>5.2268803102593555</v>
      </c>
    </row>
    <row r="24" spans="1:15">
      <c r="A24" s="6" t="s">
        <v>23</v>
      </c>
      <c r="C24">
        <v>39.5</v>
      </c>
      <c r="D24">
        <v>72.599999999999994</v>
      </c>
      <c r="E24">
        <v>47.6</v>
      </c>
      <c r="F24">
        <v>52.4</v>
      </c>
      <c r="G24">
        <v>41</v>
      </c>
      <c r="H24">
        <v>58.9</v>
      </c>
      <c r="I24">
        <v>0</v>
      </c>
      <c r="J24">
        <v>69.8</v>
      </c>
      <c r="K24">
        <v>64</v>
      </c>
      <c r="N24">
        <f t="shared" si="3"/>
        <v>49.533333333333331</v>
      </c>
      <c r="O24">
        <f t="shared" si="2"/>
        <v>22.019366475900252</v>
      </c>
    </row>
    <row r="25" spans="1:15">
      <c r="A25" s="6" t="s">
        <v>24</v>
      </c>
      <c r="C25">
        <v>49.3</v>
      </c>
      <c r="D25">
        <v>72.7</v>
      </c>
      <c r="E25">
        <v>52.6</v>
      </c>
      <c r="F25">
        <v>55.3</v>
      </c>
      <c r="G25">
        <v>47.2</v>
      </c>
      <c r="H25">
        <v>62</v>
      </c>
      <c r="I25">
        <v>44.6</v>
      </c>
      <c r="J25">
        <v>69.8</v>
      </c>
      <c r="K25">
        <v>64.599999999999994</v>
      </c>
      <c r="N25">
        <f t="shared" si="3"/>
        <v>57.56666666666667</v>
      </c>
      <c r="O25">
        <f t="shared" si="2"/>
        <v>10.133730803608296</v>
      </c>
    </row>
    <row r="26" spans="1:15">
      <c r="A26" s="6" t="s">
        <v>25</v>
      </c>
      <c r="C26">
        <v>58.7</v>
      </c>
      <c r="D26">
        <v>77.400000000000006</v>
      </c>
      <c r="E26">
        <v>61.7</v>
      </c>
      <c r="F26">
        <v>63.7</v>
      </c>
      <c r="G26">
        <v>57.4</v>
      </c>
      <c r="H26">
        <v>68.8</v>
      </c>
      <c r="I26">
        <v>52.5</v>
      </c>
      <c r="J26">
        <v>75.099999999999994</v>
      </c>
      <c r="K26">
        <v>70.8</v>
      </c>
      <c r="N26">
        <f t="shared" si="3"/>
        <v>65.122222222222206</v>
      </c>
      <c r="O26">
        <f t="shared" si="2"/>
        <v>8.4409385997319966</v>
      </c>
    </row>
    <row r="27" spans="1:15">
      <c r="A27" s="3" t="s">
        <v>31</v>
      </c>
      <c r="C27" t="s">
        <v>32</v>
      </c>
      <c r="D27" t="s">
        <v>32</v>
      </c>
      <c r="E27" t="s">
        <v>32</v>
      </c>
      <c r="F27" t="s">
        <v>32</v>
      </c>
      <c r="G27" t="s">
        <v>32</v>
      </c>
      <c r="H27" t="s">
        <v>32</v>
      </c>
      <c r="I27" t="s">
        <v>32</v>
      </c>
      <c r="J27" t="s">
        <v>32</v>
      </c>
      <c r="K27" t="s">
        <v>32</v>
      </c>
      <c r="N27" t="s">
        <v>32</v>
      </c>
      <c r="O27" t="s">
        <v>32</v>
      </c>
    </row>
    <row r="28" spans="1:15">
      <c r="A28" s="6" t="s">
        <v>15</v>
      </c>
      <c r="C28">
        <v>-0.01</v>
      </c>
      <c r="D28">
        <v>0</v>
      </c>
      <c r="E28">
        <v>-0.01</v>
      </c>
      <c r="F28">
        <v>-0.01</v>
      </c>
      <c r="G28">
        <v>-0.01</v>
      </c>
      <c r="H28">
        <v>-0.01</v>
      </c>
      <c r="I28">
        <v>-0.01</v>
      </c>
      <c r="J28">
        <v>0</v>
      </c>
      <c r="K28">
        <v>-0.03</v>
      </c>
      <c r="N28">
        <f t="shared" ref="N28:N31" si="4">+AVERAGE(B28:K28)</f>
        <v>-0.01</v>
      </c>
      <c r="O28">
        <f t="shared" ref="O28:O31" si="5">+STDEV(B28:K28)</f>
        <v>8.6602540378443865E-3</v>
      </c>
    </row>
    <row r="29" spans="1:15">
      <c r="A29" s="6" t="s">
        <v>16</v>
      </c>
      <c r="C29">
        <v>0.26</v>
      </c>
      <c r="D29">
        <v>0.19</v>
      </c>
      <c r="E29">
        <v>0.25</v>
      </c>
      <c r="F29">
        <v>0.24</v>
      </c>
      <c r="G29">
        <v>0.26</v>
      </c>
      <c r="H29">
        <v>0.23</v>
      </c>
      <c r="I29">
        <v>0.32</v>
      </c>
      <c r="J29">
        <v>0.2</v>
      </c>
      <c r="K29">
        <v>0.21</v>
      </c>
      <c r="N29">
        <f t="shared" si="4"/>
        <v>0.24000000000000002</v>
      </c>
      <c r="O29">
        <f t="shared" si="5"/>
        <v>3.9370039370059E-2</v>
      </c>
    </row>
    <row r="30" spans="1:15">
      <c r="A30" s="6" t="s">
        <v>17</v>
      </c>
      <c r="C30">
        <v>-1.84</v>
      </c>
      <c r="D30">
        <v>-1.51</v>
      </c>
      <c r="E30">
        <v>-3.45</v>
      </c>
      <c r="F30">
        <v>-1.87</v>
      </c>
      <c r="G30">
        <v>-1.41</v>
      </c>
      <c r="H30">
        <v>-2.56</v>
      </c>
      <c r="I30">
        <v>-1.68</v>
      </c>
      <c r="J30">
        <v>1.31</v>
      </c>
      <c r="K30">
        <v>-7.99</v>
      </c>
      <c r="N30">
        <f t="shared" si="4"/>
        <v>-2.3333333333333335</v>
      </c>
      <c r="O30">
        <f t="shared" si="5"/>
        <v>2.4745050010052516</v>
      </c>
    </row>
    <row r="31" spans="1:15">
      <c r="A31" s="6" t="s">
        <v>33</v>
      </c>
      <c r="C31">
        <v>-0.72</v>
      </c>
      <c r="D31">
        <v>-0.59</v>
      </c>
      <c r="E31">
        <v>-1.35</v>
      </c>
      <c r="F31">
        <v>-0.73</v>
      </c>
      <c r="G31">
        <v>-0.55000000000000004</v>
      </c>
      <c r="H31">
        <v>-1</v>
      </c>
      <c r="I31">
        <v>-0.65</v>
      </c>
      <c r="J31">
        <v>0.51</v>
      </c>
      <c r="K31">
        <v>-3.12</v>
      </c>
      <c r="N31">
        <f t="shared" si="4"/>
        <v>-0.9111111111111112</v>
      </c>
      <c r="O31">
        <f t="shared" si="5"/>
        <v>0.96632608942898301</v>
      </c>
    </row>
  </sheetData>
  <pageMargins left="0.7" right="0.7" top="0.75" bottom="0.75" header="0.3" footer="0.3"/>
  <pageSetup orientation="portrait" horizontalDpi="200" verticalDpi="2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O31"/>
  <sheetViews>
    <sheetView workbookViewId="0">
      <selection activeCell="A33" sqref="A33"/>
    </sheetView>
  </sheetViews>
  <sheetFormatPr defaultRowHeight="15"/>
  <cols>
    <col min="1" max="1" width="28.85546875" bestFit="1" customWidth="1"/>
    <col min="2" max="3" width="10.42578125" bestFit="1" customWidth="1"/>
    <col min="4" max="5" width="11.85546875" bestFit="1" customWidth="1"/>
    <col min="6" max="9" width="9.5703125" customWidth="1"/>
    <col min="10" max="10" width="9.140625" bestFit="1" customWidth="1"/>
    <col min="11" max="11" width="9.5703125" customWidth="1"/>
    <col min="12" max="12" width="9.5703125" bestFit="1" customWidth="1"/>
    <col min="14" max="14" width="9.5703125" bestFit="1" customWidth="1"/>
    <col min="15" max="15" width="12" bestFit="1" customWidth="1"/>
  </cols>
  <sheetData>
    <row r="1" spans="1:15">
      <c r="A1" s="3"/>
      <c r="B1" s="4" t="s">
        <v>34</v>
      </c>
      <c r="C1" s="4" t="s">
        <v>39</v>
      </c>
      <c r="D1" s="4" t="s">
        <v>35</v>
      </c>
      <c r="E1" s="4" t="s">
        <v>40</v>
      </c>
      <c r="F1" s="4" t="s">
        <v>36</v>
      </c>
      <c r="G1" s="4" t="s">
        <v>41</v>
      </c>
      <c r="H1" s="4" t="s">
        <v>37</v>
      </c>
      <c r="I1" s="4" t="s">
        <v>42</v>
      </c>
      <c r="J1" s="4" t="s">
        <v>38</v>
      </c>
      <c r="K1" s="4" t="s">
        <v>43</v>
      </c>
      <c r="L1" s="7"/>
      <c r="N1" s="5" t="s">
        <v>26</v>
      </c>
      <c r="O1" s="5" t="s">
        <v>27</v>
      </c>
    </row>
    <row r="2" spans="1:15">
      <c r="A2" s="3" t="s">
        <v>28</v>
      </c>
      <c r="B2" t="s">
        <v>29</v>
      </c>
      <c r="C2" t="s">
        <v>29</v>
      </c>
      <c r="E2" t="s">
        <v>29</v>
      </c>
      <c r="F2" t="s">
        <v>29</v>
      </c>
      <c r="G2" t="s">
        <v>29</v>
      </c>
      <c r="H2" t="s">
        <v>29</v>
      </c>
      <c r="I2" t="s">
        <v>29</v>
      </c>
      <c r="J2" t="s">
        <v>29</v>
      </c>
      <c r="K2" t="s">
        <v>29</v>
      </c>
      <c r="N2" t="s">
        <v>29</v>
      </c>
      <c r="O2" t="s">
        <v>29</v>
      </c>
    </row>
    <row r="3" spans="1:15">
      <c r="A3" s="6" t="s">
        <v>0</v>
      </c>
      <c r="B3">
        <v>30</v>
      </c>
      <c r="C3">
        <v>8.3000000000000007</v>
      </c>
      <c r="E3">
        <v>5.4</v>
      </c>
      <c r="F3">
        <v>2.2000000000000002</v>
      </c>
      <c r="G3">
        <v>-0.6</v>
      </c>
      <c r="H3">
        <v>11.2</v>
      </c>
      <c r="I3">
        <v>46.9</v>
      </c>
      <c r="J3">
        <v>-3.6</v>
      </c>
      <c r="K3">
        <v>-1.8</v>
      </c>
      <c r="N3">
        <f>+AVERAGE(B3:K3)</f>
        <v>10.888888888888891</v>
      </c>
      <c r="O3">
        <f>+STDEV(B3:K3)</f>
        <v>16.872273442281305</v>
      </c>
    </row>
    <row r="4" spans="1:15">
      <c r="A4" s="6" t="s">
        <v>1</v>
      </c>
      <c r="B4">
        <v>22.6</v>
      </c>
      <c r="C4">
        <v>38.700000000000003</v>
      </c>
      <c r="E4">
        <v>25.2</v>
      </c>
      <c r="F4">
        <v>26.4</v>
      </c>
      <c r="G4">
        <v>29.6</v>
      </c>
      <c r="H4">
        <v>28.9</v>
      </c>
      <c r="I4">
        <v>43.3</v>
      </c>
      <c r="J4">
        <v>13.6</v>
      </c>
      <c r="K4">
        <v>6.3</v>
      </c>
      <c r="N4">
        <f t="shared" ref="N4:N16" si="0">+AVERAGE(B4:K4)</f>
        <v>26.066666666666666</v>
      </c>
      <c r="O4">
        <f t="shared" ref="O4:O17" si="1">+STDEV(B4:K4)</f>
        <v>11.38046571982008</v>
      </c>
    </row>
    <row r="5" spans="1:15">
      <c r="A5" s="6" t="s">
        <v>2</v>
      </c>
      <c r="B5">
        <v>37.5</v>
      </c>
      <c r="C5">
        <v>39.6</v>
      </c>
      <c r="E5">
        <v>25.8</v>
      </c>
      <c r="F5">
        <v>26.5</v>
      </c>
      <c r="G5">
        <v>29.6</v>
      </c>
      <c r="H5">
        <v>31</v>
      </c>
      <c r="I5">
        <v>63.8</v>
      </c>
      <c r="J5">
        <v>14.1</v>
      </c>
      <c r="K5">
        <v>6.5</v>
      </c>
      <c r="N5">
        <f t="shared" si="0"/>
        <v>30.488888888888887</v>
      </c>
      <c r="O5">
        <f t="shared" si="1"/>
        <v>16.297273118872091</v>
      </c>
    </row>
    <row r="6" spans="1:15">
      <c r="A6" s="6" t="s">
        <v>3</v>
      </c>
      <c r="B6">
        <v>30</v>
      </c>
      <c r="C6">
        <v>8.3000000000000007</v>
      </c>
      <c r="E6">
        <v>5.4</v>
      </c>
      <c r="F6">
        <v>2.2000000000000002</v>
      </c>
      <c r="G6">
        <v>-0.6</v>
      </c>
      <c r="H6">
        <v>11.2</v>
      </c>
      <c r="I6">
        <v>46.9</v>
      </c>
      <c r="J6">
        <v>-3.6</v>
      </c>
      <c r="K6">
        <v>-1.8</v>
      </c>
      <c r="N6">
        <f t="shared" si="0"/>
        <v>10.888888888888891</v>
      </c>
      <c r="O6">
        <f t="shared" si="1"/>
        <v>16.872273442281305</v>
      </c>
    </row>
    <row r="7" spans="1:15">
      <c r="A7" s="6" t="s">
        <v>4</v>
      </c>
      <c r="B7">
        <v>22.6</v>
      </c>
      <c r="C7">
        <v>38.700000000000003</v>
      </c>
      <c r="E7">
        <v>25.2</v>
      </c>
      <c r="F7">
        <v>26.4</v>
      </c>
      <c r="G7">
        <v>29.6</v>
      </c>
      <c r="H7">
        <v>28.9</v>
      </c>
      <c r="I7">
        <v>43.3</v>
      </c>
      <c r="J7">
        <v>13.6</v>
      </c>
      <c r="K7">
        <v>6.3</v>
      </c>
      <c r="N7">
        <f t="shared" si="0"/>
        <v>26.066666666666666</v>
      </c>
      <c r="O7">
        <f t="shared" si="1"/>
        <v>11.38046571982008</v>
      </c>
    </row>
    <row r="8" spans="1:15">
      <c r="A8" s="6" t="s">
        <v>5</v>
      </c>
      <c r="B8">
        <v>37.5</v>
      </c>
      <c r="C8">
        <v>39.6</v>
      </c>
      <c r="E8">
        <v>25.8</v>
      </c>
      <c r="F8">
        <v>26.5</v>
      </c>
      <c r="G8">
        <v>29.6</v>
      </c>
      <c r="H8">
        <v>31</v>
      </c>
      <c r="I8">
        <v>63.8</v>
      </c>
      <c r="J8">
        <v>14.1</v>
      </c>
      <c r="K8">
        <v>6.5</v>
      </c>
      <c r="N8">
        <f t="shared" si="0"/>
        <v>30.488888888888887</v>
      </c>
      <c r="O8">
        <f t="shared" si="1"/>
        <v>16.297273118872091</v>
      </c>
    </row>
    <row r="9" spans="1:15">
      <c r="A9" s="6" t="s">
        <v>6</v>
      </c>
      <c r="B9">
        <v>30</v>
      </c>
      <c r="C9">
        <v>8.3000000000000007</v>
      </c>
      <c r="E9">
        <v>5.4</v>
      </c>
      <c r="F9">
        <v>2.2000000000000002</v>
      </c>
      <c r="G9">
        <v>-0.6</v>
      </c>
      <c r="H9">
        <v>11.2</v>
      </c>
      <c r="I9">
        <v>46.9</v>
      </c>
      <c r="J9">
        <v>-3.6</v>
      </c>
      <c r="K9">
        <v>-1.8</v>
      </c>
      <c r="N9">
        <f t="shared" si="0"/>
        <v>10.888888888888891</v>
      </c>
      <c r="O9">
        <f t="shared" si="1"/>
        <v>16.872273442281305</v>
      </c>
    </row>
    <row r="10" spans="1:15">
      <c r="A10" s="6" t="s">
        <v>7</v>
      </c>
      <c r="B10">
        <v>21.8</v>
      </c>
      <c r="C10">
        <v>29</v>
      </c>
      <c r="E10">
        <v>23.1</v>
      </c>
      <c r="F10">
        <v>23.7</v>
      </c>
      <c r="G10">
        <v>25.1</v>
      </c>
      <c r="H10">
        <v>24.8</v>
      </c>
      <c r="I10">
        <v>30.8</v>
      </c>
      <c r="J10">
        <v>16.8</v>
      </c>
      <c r="K10">
        <v>11.3</v>
      </c>
      <c r="N10">
        <f t="shared" si="0"/>
        <v>22.933333333333341</v>
      </c>
      <c r="O10">
        <f t="shared" si="1"/>
        <v>5.9342227797749203</v>
      </c>
    </row>
    <row r="11" spans="1:15">
      <c r="A11" s="6" t="s">
        <v>8</v>
      </c>
      <c r="B11">
        <v>37.1</v>
      </c>
      <c r="C11">
        <v>30.2</v>
      </c>
      <c r="E11">
        <v>23.7</v>
      </c>
      <c r="F11">
        <v>23.8</v>
      </c>
      <c r="G11">
        <v>25.1</v>
      </c>
      <c r="H11">
        <v>27.2</v>
      </c>
      <c r="I11">
        <v>56.1</v>
      </c>
      <c r="J11">
        <v>17.2</v>
      </c>
      <c r="K11">
        <v>11.5</v>
      </c>
      <c r="N11">
        <f t="shared" si="0"/>
        <v>27.988888888888887</v>
      </c>
      <c r="O11">
        <f t="shared" si="1"/>
        <v>12.80297274507414</v>
      </c>
    </row>
    <row r="12" spans="1:15">
      <c r="A12" s="6" t="s">
        <v>9</v>
      </c>
      <c r="B12">
        <v>18.5</v>
      </c>
      <c r="C12">
        <v>6.4</v>
      </c>
      <c r="E12">
        <v>4.4000000000000004</v>
      </c>
      <c r="F12">
        <v>1.9</v>
      </c>
      <c r="G12">
        <v>-0.5</v>
      </c>
      <c r="H12">
        <v>8.4</v>
      </c>
      <c r="I12">
        <v>25.2</v>
      </c>
      <c r="J12">
        <v>-3.1</v>
      </c>
      <c r="K12">
        <v>-1.6</v>
      </c>
      <c r="N12">
        <f t="shared" si="0"/>
        <v>6.6222222222222218</v>
      </c>
      <c r="O12">
        <f t="shared" si="1"/>
        <v>9.549316438596243</v>
      </c>
    </row>
    <row r="13" spans="1:15">
      <c r="A13" s="6" t="s">
        <v>10</v>
      </c>
      <c r="B13">
        <v>21.8</v>
      </c>
      <c r="C13">
        <v>29</v>
      </c>
      <c r="E13">
        <v>23.1</v>
      </c>
      <c r="F13">
        <v>23.7</v>
      </c>
      <c r="G13">
        <v>25.1</v>
      </c>
      <c r="H13">
        <v>24.8</v>
      </c>
      <c r="I13">
        <v>30.8</v>
      </c>
      <c r="J13">
        <v>16.8</v>
      </c>
      <c r="K13">
        <v>11.3</v>
      </c>
      <c r="N13">
        <f t="shared" si="0"/>
        <v>22.933333333333341</v>
      </c>
      <c r="O13">
        <f t="shared" si="1"/>
        <v>5.9342227797749203</v>
      </c>
    </row>
    <row r="14" spans="1:15">
      <c r="A14" s="6" t="s">
        <v>11</v>
      </c>
      <c r="B14">
        <v>25.3</v>
      </c>
      <c r="C14">
        <v>26.3</v>
      </c>
      <c r="E14">
        <v>20.8</v>
      </c>
      <c r="F14">
        <v>21.1</v>
      </c>
      <c r="G14">
        <v>22.3</v>
      </c>
      <c r="H14">
        <v>23.2</v>
      </c>
      <c r="I14">
        <v>35.299999999999997</v>
      </c>
      <c r="J14">
        <v>15.1</v>
      </c>
      <c r="K14">
        <v>10.1</v>
      </c>
      <c r="N14">
        <f t="shared" si="0"/>
        <v>22.166666666666668</v>
      </c>
      <c r="O14">
        <f t="shared" si="1"/>
        <v>7.0624004417761572</v>
      </c>
    </row>
    <row r="15" spans="1:15">
      <c r="A15" s="6" t="s">
        <v>12</v>
      </c>
      <c r="B15">
        <v>60.1</v>
      </c>
      <c r="C15">
        <v>62.3</v>
      </c>
      <c r="E15">
        <v>50.4</v>
      </c>
      <c r="F15">
        <v>42.6</v>
      </c>
      <c r="G15">
        <v>53.5</v>
      </c>
      <c r="H15">
        <v>48.4</v>
      </c>
      <c r="I15">
        <v>91.1</v>
      </c>
      <c r="J15">
        <v>30.5</v>
      </c>
      <c r="K15">
        <v>44.2</v>
      </c>
      <c r="N15">
        <f t="shared" si="0"/>
        <v>53.677777777777777</v>
      </c>
      <c r="O15">
        <f t="shared" si="1"/>
        <v>16.97201945687209</v>
      </c>
    </row>
    <row r="16" spans="1:15">
      <c r="A16" s="6" t="s">
        <v>13</v>
      </c>
      <c r="B16">
        <v>29</v>
      </c>
      <c r="C16">
        <v>15.2</v>
      </c>
      <c r="E16">
        <v>58.9</v>
      </c>
      <c r="F16">
        <v>27.7</v>
      </c>
      <c r="G16">
        <v>100.4</v>
      </c>
      <c r="H16">
        <v>27.7</v>
      </c>
      <c r="I16">
        <v>4</v>
      </c>
      <c r="J16">
        <v>19.2</v>
      </c>
      <c r="K16">
        <v>100</v>
      </c>
      <c r="N16">
        <f t="shared" si="0"/>
        <v>42.455555555555549</v>
      </c>
      <c r="O16">
        <f t="shared" si="1"/>
        <v>35.913719910053572</v>
      </c>
    </row>
    <row r="17" spans="1:15">
      <c r="A17" s="6" t="s">
        <v>14</v>
      </c>
      <c r="B17">
        <v>56.2</v>
      </c>
      <c r="C17">
        <v>57.2</v>
      </c>
      <c r="E17">
        <v>51.9</v>
      </c>
      <c r="F17">
        <v>40.5</v>
      </c>
      <c r="G17">
        <v>63.8</v>
      </c>
      <c r="H17">
        <v>45.6</v>
      </c>
      <c r="I17">
        <v>83.2</v>
      </c>
      <c r="J17">
        <v>29</v>
      </c>
      <c r="K17">
        <v>57.4</v>
      </c>
      <c r="N17">
        <f>+AVERAGE(B17:K17)</f>
        <v>53.866666666666667</v>
      </c>
      <c r="O17">
        <f t="shared" si="1"/>
        <v>15.237207749453299</v>
      </c>
    </row>
    <row r="18" spans="1:15">
      <c r="A18" s="3" t="s">
        <v>30</v>
      </c>
      <c r="B18" t="s">
        <v>29</v>
      </c>
      <c r="C18" t="s">
        <v>29</v>
      </c>
      <c r="E18" t="s">
        <v>29</v>
      </c>
      <c r="F18" t="s">
        <v>29</v>
      </c>
      <c r="G18" t="s">
        <v>29</v>
      </c>
      <c r="H18" t="s">
        <v>29</v>
      </c>
      <c r="I18" t="s">
        <v>29</v>
      </c>
      <c r="J18" t="s">
        <v>29</v>
      </c>
      <c r="K18" t="s">
        <v>29</v>
      </c>
      <c r="N18" t="s">
        <v>29</v>
      </c>
      <c r="O18" t="s">
        <v>29</v>
      </c>
    </row>
    <row r="19" spans="1:15">
      <c r="A19" s="6" t="s">
        <v>18</v>
      </c>
      <c r="B19">
        <v>40.9</v>
      </c>
      <c r="C19">
        <v>50.3</v>
      </c>
      <c r="E19">
        <v>40.700000000000003</v>
      </c>
      <c r="F19">
        <v>40.9</v>
      </c>
      <c r="G19">
        <v>43.2</v>
      </c>
      <c r="H19">
        <v>41.8</v>
      </c>
      <c r="I19">
        <v>52.8</v>
      </c>
      <c r="J19">
        <v>32.5</v>
      </c>
      <c r="K19">
        <v>19.899999999999999</v>
      </c>
      <c r="N19">
        <f>+AVERAGE(B19:K19)</f>
        <v>40.333333333333336</v>
      </c>
      <c r="O19">
        <f t="shared" ref="O19:O26" si="2">+STDEV(B19:K19)</f>
        <v>9.6487045762630679</v>
      </c>
    </row>
    <row r="20" spans="1:15">
      <c r="A20" s="6" t="s">
        <v>19</v>
      </c>
      <c r="B20">
        <v>35.799999999999997</v>
      </c>
      <c r="C20">
        <v>44.2</v>
      </c>
      <c r="E20">
        <v>35.6</v>
      </c>
      <c r="F20">
        <v>36.4</v>
      </c>
      <c r="G20">
        <v>38.5</v>
      </c>
      <c r="H20">
        <v>38.299999999999997</v>
      </c>
      <c r="I20">
        <v>49.5</v>
      </c>
      <c r="J20">
        <v>26.2</v>
      </c>
      <c r="K20">
        <v>17.7</v>
      </c>
      <c r="N20">
        <f t="shared" ref="N20:N26" si="3">+AVERAGE(B20:K20)</f>
        <v>35.799999999999997</v>
      </c>
      <c r="O20">
        <f t="shared" si="2"/>
        <v>9.3002688133193292</v>
      </c>
    </row>
    <row r="21" spans="1:15">
      <c r="A21" s="6" t="s">
        <v>20</v>
      </c>
      <c r="B21">
        <v>96.8</v>
      </c>
      <c r="C21">
        <v>112.5</v>
      </c>
      <c r="E21">
        <v>82.8</v>
      </c>
      <c r="F21">
        <v>81.900000000000006</v>
      </c>
      <c r="G21">
        <v>87.3</v>
      </c>
      <c r="H21">
        <v>92.3</v>
      </c>
      <c r="I21">
        <v>132.30000000000001</v>
      </c>
      <c r="J21">
        <v>63.4</v>
      </c>
      <c r="K21">
        <v>40.5</v>
      </c>
      <c r="N21">
        <f t="shared" si="3"/>
        <v>87.75555555555556</v>
      </c>
      <c r="O21">
        <f t="shared" si="2"/>
        <v>26.420357260600717</v>
      </c>
    </row>
    <row r="22" spans="1:15">
      <c r="A22" s="6" t="s">
        <v>21</v>
      </c>
      <c r="B22">
        <v>82.3</v>
      </c>
      <c r="C22">
        <v>92</v>
      </c>
      <c r="E22">
        <v>73.099999999999994</v>
      </c>
      <c r="F22">
        <v>73.5</v>
      </c>
      <c r="G22">
        <v>76.7</v>
      </c>
      <c r="H22">
        <v>80.900000000000006</v>
      </c>
      <c r="I22">
        <v>122.2</v>
      </c>
      <c r="J22">
        <v>51.4</v>
      </c>
      <c r="K22">
        <v>35.1</v>
      </c>
      <c r="N22">
        <f t="shared" si="3"/>
        <v>76.355555555555554</v>
      </c>
      <c r="O22">
        <f t="shared" si="2"/>
        <v>24.357037541084029</v>
      </c>
    </row>
    <row r="23" spans="1:15">
      <c r="A23" s="6" t="s">
        <v>22</v>
      </c>
      <c r="B23">
        <v>53.3</v>
      </c>
      <c r="C23">
        <v>61.5</v>
      </c>
      <c r="E23">
        <v>56.1</v>
      </c>
      <c r="F23">
        <v>57</v>
      </c>
      <c r="G23">
        <v>60.4</v>
      </c>
      <c r="H23">
        <v>56.3</v>
      </c>
      <c r="I23">
        <v>67.400000000000006</v>
      </c>
      <c r="J23">
        <v>42.5</v>
      </c>
      <c r="K23">
        <v>30.6</v>
      </c>
      <c r="N23">
        <f t="shared" si="3"/>
        <v>53.900000000000006</v>
      </c>
      <c r="O23">
        <f t="shared" si="2"/>
        <v>11.043550153822821</v>
      </c>
    </row>
    <row r="24" spans="1:15">
      <c r="A24" s="6" t="s">
        <v>23</v>
      </c>
      <c r="B24">
        <v>26</v>
      </c>
      <c r="C24">
        <v>0</v>
      </c>
      <c r="E24">
        <v>51.4</v>
      </c>
      <c r="F24">
        <v>50.6</v>
      </c>
      <c r="G24">
        <v>43.6</v>
      </c>
      <c r="H24">
        <v>31.4</v>
      </c>
      <c r="I24">
        <v>0</v>
      </c>
      <c r="J24">
        <v>79.8</v>
      </c>
      <c r="K24">
        <v>91.1</v>
      </c>
      <c r="N24">
        <f t="shared" si="3"/>
        <v>41.544444444444444</v>
      </c>
      <c r="O24">
        <f t="shared" si="2"/>
        <v>31.422567969180651</v>
      </c>
    </row>
    <row r="25" spans="1:15">
      <c r="A25" s="6" t="s">
        <v>24</v>
      </c>
      <c r="B25">
        <v>72.7</v>
      </c>
      <c r="C25">
        <v>47.8</v>
      </c>
      <c r="E25">
        <v>65.099999999999994</v>
      </c>
      <c r="F25">
        <v>63.7</v>
      </c>
      <c r="G25">
        <v>59</v>
      </c>
      <c r="H25">
        <v>61.3</v>
      </c>
      <c r="I25">
        <v>47.3</v>
      </c>
      <c r="J25">
        <v>81.5</v>
      </c>
      <c r="K25">
        <v>91.7</v>
      </c>
      <c r="N25">
        <f t="shared" si="3"/>
        <v>65.566666666666663</v>
      </c>
      <c r="O25">
        <f t="shared" si="2"/>
        <v>14.586209240237871</v>
      </c>
    </row>
    <row r="26" spans="1:15">
      <c r="A26" s="6" t="s">
        <v>25</v>
      </c>
      <c r="B26">
        <v>77.400000000000006</v>
      </c>
      <c r="C26">
        <v>61.3</v>
      </c>
      <c r="E26">
        <v>74.8</v>
      </c>
      <c r="F26">
        <v>73.599999999999994</v>
      </c>
      <c r="G26">
        <v>70.400000000000006</v>
      </c>
      <c r="H26">
        <v>71.099999999999994</v>
      </c>
      <c r="I26">
        <v>56.7</v>
      </c>
      <c r="J26">
        <v>86.4</v>
      </c>
      <c r="K26">
        <v>93.7</v>
      </c>
      <c r="N26">
        <f t="shared" si="3"/>
        <v>73.933333333333337</v>
      </c>
      <c r="O26">
        <f t="shared" si="2"/>
        <v>11.380465719819975</v>
      </c>
    </row>
    <row r="27" spans="1:15">
      <c r="A27" s="3" t="s">
        <v>31</v>
      </c>
      <c r="B27" t="s">
        <v>32</v>
      </c>
      <c r="C27" t="s">
        <v>32</v>
      </c>
      <c r="E27" t="s">
        <v>32</v>
      </c>
      <c r="F27" t="s">
        <v>32</v>
      </c>
      <c r="G27" t="s">
        <v>32</v>
      </c>
      <c r="H27" t="s">
        <v>32</v>
      </c>
      <c r="I27" t="s">
        <v>32</v>
      </c>
      <c r="J27" t="s">
        <v>32</v>
      </c>
      <c r="K27" t="s">
        <v>32</v>
      </c>
      <c r="N27" t="s">
        <v>32</v>
      </c>
      <c r="O27" t="s">
        <v>32</v>
      </c>
    </row>
    <row r="28" spans="1:15">
      <c r="A28" s="6" t="s">
        <v>15</v>
      </c>
      <c r="B28">
        <v>0</v>
      </c>
      <c r="C28">
        <v>0</v>
      </c>
      <c r="E28">
        <v>-0.01</v>
      </c>
      <c r="F28">
        <v>0</v>
      </c>
      <c r="G28">
        <v>0</v>
      </c>
      <c r="H28">
        <v>0</v>
      </c>
      <c r="I28">
        <v>0</v>
      </c>
      <c r="J28">
        <v>0.01</v>
      </c>
      <c r="K28">
        <v>-0.02</v>
      </c>
      <c r="N28">
        <f t="shared" ref="N28:N31" si="4">+AVERAGE(B28:K28)</f>
        <v>-2.2222222222222222E-3</v>
      </c>
      <c r="O28">
        <f t="shared" ref="O28:O31" si="5">+STDEV(B28:K28)</f>
        <v>8.333333333333335E-3</v>
      </c>
    </row>
    <row r="29" spans="1:15">
      <c r="A29" s="6" t="s">
        <v>16</v>
      </c>
      <c r="B29">
        <v>0.21</v>
      </c>
      <c r="C29">
        <v>0.24</v>
      </c>
      <c r="E29">
        <v>0.19</v>
      </c>
      <c r="F29">
        <v>0.19</v>
      </c>
      <c r="G29">
        <v>0.2</v>
      </c>
      <c r="H29">
        <v>0.21</v>
      </c>
      <c r="I29">
        <v>0.32</v>
      </c>
      <c r="J29">
        <v>0.13</v>
      </c>
      <c r="K29">
        <v>0.09</v>
      </c>
      <c r="N29">
        <f t="shared" si="4"/>
        <v>0.19777777777777777</v>
      </c>
      <c r="O29">
        <f t="shared" si="5"/>
        <v>6.4571235426035031E-2</v>
      </c>
    </row>
    <row r="30" spans="1:15">
      <c r="A30" s="6" t="s">
        <v>17</v>
      </c>
      <c r="B30">
        <v>1.51</v>
      </c>
      <c r="C30">
        <v>-0.86</v>
      </c>
      <c r="E30">
        <v>-3.27</v>
      </c>
      <c r="F30">
        <v>-0.91</v>
      </c>
      <c r="G30">
        <v>-0.4</v>
      </c>
      <c r="H30">
        <v>-1.53</v>
      </c>
      <c r="I30">
        <v>-0.85</v>
      </c>
      <c r="J30">
        <v>4.6100000000000003</v>
      </c>
      <c r="K30">
        <v>-17.850000000000001</v>
      </c>
      <c r="N30">
        <f t="shared" si="4"/>
        <v>-2.1722222222222225</v>
      </c>
      <c r="O30">
        <f t="shared" si="5"/>
        <v>6.2766606921550618</v>
      </c>
    </row>
    <row r="31" spans="1:15">
      <c r="A31" s="6" t="s">
        <v>33</v>
      </c>
      <c r="B31">
        <v>0.59</v>
      </c>
      <c r="C31">
        <v>-0.33</v>
      </c>
      <c r="E31">
        <v>-1.28</v>
      </c>
      <c r="F31">
        <v>-0.35</v>
      </c>
      <c r="G31">
        <v>-0.15</v>
      </c>
      <c r="H31">
        <v>-0.6</v>
      </c>
      <c r="I31">
        <v>-0.33</v>
      </c>
      <c r="J31">
        <v>1.8</v>
      </c>
      <c r="K31">
        <v>-6.96</v>
      </c>
      <c r="N31">
        <f t="shared" si="4"/>
        <v>-0.84555555555555562</v>
      </c>
      <c r="O31">
        <f t="shared" si="5"/>
        <v>2.4483724752941041</v>
      </c>
    </row>
  </sheetData>
  <pageMargins left="0.7" right="0.7" top="0.75" bottom="0.75" header="0.3" footer="0.3"/>
  <pageSetup orientation="portrait" horizontalDpi="200" verticalDpi="2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O31"/>
  <sheetViews>
    <sheetView workbookViewId="0">
      <selection activeCell="A32" sqref="A32"/>
    </sheetView>
  </sheetViews>
  <sheetFormatPr defaultRowHeight="15"/>
  <cols>
    <col min="1" max="1" width="28.85546875" bestFit="1" customWidth="1"/>
    <col min="2" max="3" width="10.42578125" bestFit="1" customWidth="1"/>
    <col min="4" max="5" width="11.85546875" bestFit="1" customWidth="1"/>
    <col min="6" max="9" width="9.5703125" customWidth="1"/>
    <col min="10" max="10" width="9.140625" bestFit="1" customWidth="1"/>
    <col min="11" max="11" width="9.5703125" customWidth="1"/>
    <col min="12" max="12" width="9.5703125" bestFit="1" customWidth="1"/>
    <col min="14" max="14" width="9.5703125" bestFit="1" customWidth="1"/>
    <col min="15" max="15" width="12" bestFit="1" customWidth="1"/>
  </cols>
  <sheetData>
    <row r="1" spans="1:15">
      <c r="A1" s="3"/>
      <c r="B1" s="4" t="s">
        <v>34</v>
      </c>
      <c r="C1" s="4" t="s">
        <v>39</v>
      </c>
      <c r="D1" s="4" t="s">
        <v>35</v>
      </c>
      <c r="E1" s="4" t="s">
        <v>40</v>
      </c>
      <c r="F1" s="4" t="s">
        <v>36</v>
      </c>
      <c r="G1" s="4" t="s">
        <v>41</v>
      </c>
      <c r="H1" s="4" t="s">
        <v>37</v>
      </c>
      <c r="I1" s="4" t="s">
        <v>42</v>
      </c>
      <c r="J1" s="4" t="s">
        <v>38</v>
      </c>
      <c r="K1" s="4" t="s">
        <v>43</v>
      </c>
      <c r="L1" s="7"/>
      <c r="N1" s="5" t="s">
        <v>26</v>
      </c>
      <c r="O1" s="5" t="s">
        <v>27</v>
      </c>
    </row>
    <row r="2" spans="1:15">
      <c r="A2" s="3" t="s">
        <v>28</v>
      </c>
      <c r="B2" t="s">
        <v>29</v>
      </c>
      <c r="C2" t="s">
        <v>29</v>
      </c>
      <c r="D2" t="s">
        <v>29</v>
      </c>
      <c r="E2" t="s">
        <v>29</v>
      </c>
      <c r="G2" t="s">
        <v>29</v>
      </c>
      <c r="H2" t="s">
        <v>29</v>
      </c>
      <c r="I2" t="s">
        <v>29</v>
      </c>
      <c r="J2" t="s">
        <v>29</v>
      </c>
      <c r="K2" t="s">
        <v>29</v>
      </c>
      <c r="N2" t="s">
        <v>29</v>
      </c>
      <c r="O2" t="s">
        <v>29</v>
      </c>
    </row>
    <row r="3" spans="1:15">
      <c r="A3" s="6" t="s">
        <v>0</v>
      </c>
      <c r="B3">
        <v>27.1</v>
      </c>
      <c r="C3">
        <v>5.9</v>
      </c>
      <c r="D3">
        <v>-2.2000000000000002</v>
      </c>
      <c r="E3">
        <v>3.2</v>
      </c>
      <c r="G3">
        <v>-2.7</v>
      </c>
      <c r="H3">
        <v>8.8000000000000007</v>
      </c>
      <c r="I3">
        <v>43.7</v>
      </c>
      <c r="J3">
        <v>-5.7</v>
      </c>
      <c r="K3">
        <v>-3.9</v>
      </c>
      <c r="N3">
        <f>+AVERAGE(B3:K3)</f>
        <v>8.2444444444444454</v>
      </c>
      <c r="O3">
        <f>+STDEV(B3:K3)</f>
        <v>16.638367641622111</v>
      </c>
    </row>
    <row r="4" spans="1:15">
      <c r="A4" s="6" t="s">
        <v>1</v>
      </c>
      <c r="B4">
        <v>36.299999999999997</v>
      </c>
      <c r="C4">
        <v>26.2</v>
      </c>
      <c r="D4">
        <v>26.4</v>
      </c>
      <c r="E4">
        <v>17.5</v>
      </c>
      <c r="G4">
        <v>25.7</v>
      </c>
      <c r="H4">
        <v>21.1</v>
      </c>
      <c r="I4">
        <v>44.2</v>
      </c>
      <c r="J4">
        <v>15</v>
      </c>
      <c r="K4">
        <v>21.9</v>
      </c>
      <c r="N4">
        <f t="shared" ref="N4:N16" si="0">+AVERAGE(B4:K4)</f>
        <v>26.033333333333331</v>
      </c>
      <c r="O4">
        <f t="shared" ref="O4:O17" si="1">+STDEV(B4:K4)</f>
        <v>9.1629689511642542</v>
      </c>
    </row>
    <row r="5" spans="1:15">
      <c r="A5" s="6" t="s">
        <v>2</v>
      </c>
      <c r="B5">
        <v>45.3</v>
      </c>
      <c r="C5">
        <v>26.8</v>
      </c>
      <c r="D5">
        <v>26.5</v>
      </c>
      <c r="E5">
        <v>17.8</v>
      </c>
      <c r="G5">
        <v>25.9</v>
      </c>
      <c r="H5">
        <v>22.9</v>
      </c>
      <c r="I5">
        <v>62.1</v>
      </c>
      <c r="J5">
        <v>16</v>
      </c>
      <c r="K5">
        <v>22.2</v>
      </c>
      <c r="N5">
        <f t="shared" si="0"/>
        <v>29.5</v>
      </c>
      <c r="O5">
        <f t="shared" si="1"/>
        <v>14.822449190332883</v>
      </c>
    </row>
    <row r="6" spans="1:15">
      <c r="A6" s="6" t="s">
        <v>3</v>
      </c>
      <c r="B6">
        <v>27.1</v>
      </c>
      <c r="C6">
        <v>5.9</v>
      </c>
      <c r="D6">
        <v>-2.2000000000000002</v>
      </c>
      <c r="E6">
        <v>3.2</v>
      </c>
      <c r="G6">
        <v>-2.7</v>
      </c>
      <c r="H6">
        <v>8.8000000000000007</v>
      </c>
      <c r="I6">
        <v>43.7</v>
      </c>
      <c r="J6">
        <v>-5.7</v>
      </c>
      <c r="K6">
        <v>-3.9</v>
      </c>
      <c r="N6">
        <f t="shared" si="0"/>
        <v>8.2444444444444454</v>
      </c>
      <c r="O6">
        <f t="shared" si="1"/>
        <v>16.638367641622111</v>
      </c>
    </row>
    <row r="7" spans="1:15">
      <c r="A7" s="6" t="s">
        <v>4</v>
      </c>
      <c r="B7">
        <v>36.299999999999997</v>
      </c>
      <c r="C7">
        <v>26.2</v>
      </c>
      <c r="D7">
        <v>26.4</v>
      </c>
      <c r="E7">
        <v>17.5</v>
      </c>
      <c r="G7">
        <v>25.7</v>
      </c>
      <c r="H7">
        <v>21.1</v>
      </c>
      <c r="I7">
        <v>44.2</v>
      </c>
      <c r="J7">
        <v>15</v>
      </c>
      <c r="K7">
        <v>21.9</v>
      </c>
      <c r="N7">
        <f t="shared" si="0"/>
        <v>26.033333333333331</v>
      </c>
      <c r="O7">
        <f t="shared" si="1"/>
        <v>9.1629689511642542</v>
      </c>
    </row>
    <row r="8" spans="1:15">
      <c r="A8" s="6" t="s">
        <v>5</v>
      </c>
      <c r="B8">
        <v>45.3</v>
      </c>
      <c r="C8">
        <v>26.8</v>
      </c>
      <c r="D8">
        <v>26.5</v>
      </c>
      <c r="E8">
        <v>17.8</v>
      </c>
      <c r="G8">
        <v>25.9</v>
      </c>
      <c r="H8">
        <v>22.9</v>
      </c>
      <c r="I8">
        <v>62.1</v>
      </c>
      <c r="J8">
        <v>16</v>
      </c>
      <c r="K8">
        <v>22.2</v>
      </c>
      <c r="N8">
        <f t="shared" si="0"/>
        <v>29.5</v>
      </c>
      <c r="O8">
        <f t="shared" si="1"/>
        <v>14.822449190332883</v>
      </c>
    </row>
    <row r="9" spans="1:15">
      <c r="A9" s="6" t="s">
        <v>6</v>
      </c>
      <c r="B9">
        <v>27.1</v>
      </c>
      <c r="C9">
        <v>5.9</v>
      </c>
      <c r="D9">
        <v>-2.2000000000000002</v>
      </c>
      <c r="E9">
        <v>3.2</v>
      </c>
      <c r="G9">
        <v>-2.7</v>
      </c>
      <c r="H9">
        <v>8.8000000000000007</v>
      </c>
      <c r="I9">
        <v>43.7</v>
      </c>
      <c r="J9">
        <v>-5.7</v>
      </c>
      <c r="K9">
        <v>-3.9</v>
      </c>
      <c r="N9">
        <f t="shared" si="0"/>
        <v>8.2444444444444454</v>
      </c>
      <c r="O9">
        <f t="shared" si="1"/>
        <v>16.638367641622111</v>
      </c>
    </row>
    <row r="10" spans="1:15">
      <c r="A10" s="6" t="s">
        <v>7</v>
      </c>
      <c r="B10">
        <v>28</v>
      </c>
      <c r="C10">
        <v>23.6</v>
      </c>
      <c r="D10">
        <v>23.7</v>
      </c>
      <c r="E10">
        <v>19.100000000000001</v>
      </c>
      <c r="G10">
        <v>23.4</v>
      </c>
      <c r="H10">
        <v>21.1</v>
      </c>
      <c r="I10">
        <v>31.2</v>
      </c>
      <c r="J10">
        <v>17.7</v>
      </c>
      <c r="K10">
        <v>21.4</v>
      </c>
      <c r="N10">
        <f t="shared" si="0"/>
        <v>23.244444444444444</v>
      </c>
      <c r="O10">
        <f t="shared" si="1"/>
        <v>4.2157772448005302</v>
      </c>
    </row>
    <row r="11" spans="1:15">
      <c r="A11" s="6" t="s">
        <v>8</v>
      </c>
      <c r="B11">
        <v>39</v>
      </c>
      <c r="C11">
        <v>24.3</v>
      </c>
      <c r="D11">
        <v>23.8</v>
      </c>
      <c r="E11">
        <v>19.399999999999999</v>
      </c>
      <c r="G11">
        <v>23.5</v>
      </c>
      <c r="H11">
        <v>22.8</v>
      </c>
      <c r="I11">
        <v>53.7</v>
      </c>
      <c r="J11">
        <v>18.5</v>
      </c>
      <c r="K11">
        <v>21.8</v>
      </c>
      <c r="N11">
        <f t="shared" si="0"/>
        <v>27.422222222222224</v>
      </c>
      <c r="O11">
        <f t="shared" si="1"/>
        <v>11.50953710817444</v>
      </c>
    </row>
    <row r="12" spans="1:15">
      <c r="A12" s="6" t="s">
        <v>9</v>
      </c>
      <c r="B12">
        <v>17.2</v>
      </c>
      <c r="C12">
        <v>4.8</v>
      </c>
      <c r="D12">
        <v>-1.9</v>
      </c>
      <c r="E12">
        <v>2.6</v>
      </c>
      <c r="G12">
        <v>-2.2999999999999998</v>
      </c>
      <c r="H12">
        <v>6.8</v>
      </c>
      <c r="I12">
        <v>24.1</v>
      </c>
      <c r="J12">
        <v>-4.8</v>
      </c>
      <c r="K12">
        <v>-3.4</v>
      </c>
      <c r="N12">
        <f t="shared" si="0"/>
        <v>4.7888888888888896</v>
      </c>
      <c r="O12">
        <f t="shared" si="1"/>
        <v>9.9359755993617007</v>
      </c>
    </row>
    <row r="13" spans="1:15">
      <c r="A13" s="6" t="s">
        <v>10</v>
      </c>
      <c r="B13">
        <v>28</v>
      </c>
      <c r="C13">
        <v>23.6</v>
      </c>
      <c r="D13">
        <v>23.7</v>
      </c>
      <c r="E13">
        <v>19.100000000000001</v>
      </c>
      <c r="G13">
        <v>23.4</v>
      </c>
      <c r="H13">
        <v>21.1</v>
      </c>
      <c r="I13">
        <v>31.2</v>
      </c>
      <c r="J13">
        <v>17.7</v>
      </c>
      <c r="K13">
        <v>21.4</v>
      </c>
      <c r="N13">
        <f t="shared" si="0"/>
        <v>23.244444444444444</v>
      </c>
      <c r="O13">
        <f t="shared" si="1"/>
        <v>4.2157772448005302</v>
      </c>
    </row>
    <row r="14" spans="1:15">
      <c r="A14" s="6" t="s">
        <v>11</v>
      </c>
      <c r="B14">
        <v>29.1</v>
      </c>
      <c r="C14">
        <v>21.3</v>
      </c>
      <c r="D14">
        <v>21.1</v>
      </c>
      <c r="E14">
        <v>17.100000000000001</v>
      </c>
      <c r="G14">
        <v>20.8</v>
      </c>
      <c r="H14">
        <v>19.600000000000001</v>
      </c>
      <c r="I14">
        <v>34.9</v>
      </c>
      <c r="J14">
        <v>16.2</v>
      </c>
      <c r="K14">
        <v>19.2</v>
      </c>
      <c r="N14">
        <f t="shared" si="0"/>
        <v>22.144444444444442</v>
      </c>
      <c r="O14">
        <f t="shared" si="1"/>
        <v>6.0272529213380368</v>
      </c>
    </row>
    <row r="15" spans="1:15">
      <c r="A15" s="6" t="s">
        <v>12</v>
      </c>
      <c r="B15">
        <v>81.2</v>
      </c>
      <c r="C15">
        <v>57.2</v>
      </c>
      <c r="D15">
        <v>48.6</v>
      </c>
      <c r="E15">
        <v>36.299999999999997</v>
      </c>
      <c r="G15">
        <v>49.4</v>
      </c>
      <c r="H15">
        <v>44.1</v>
      </c>
      <c r="I15">
        <v>116.2</v>
      </c>
      <c r="J15">
        <v>41</v>
      </c>
      <c r="K15">
        <v>60.6</v>
      </c>
      <c r="N15">
        <f t="shared" si="0"/>
        <v>59.400000000000006</v>
      </c>
      <c r="O15">
        <f t="shared" si="1"/>
        <v>25.076532854443805</v>
      </c>
    </row>
    <row r="16" spans="1:15">
      <c r="A16" s="6" t="s">
        <v>13</v>
      </c>
      <c r="B16">
        <v>44.4</v>
      </c>
      <c r="C16">
        <v>9.8000000000000007</v>
      </c>
      <c r="D16">
        <v>21.7</v>
      </c>
      <c r="E16">
        <v>24.5</v>
      </c>
      <c r="G16">
        <v>57</v>
      </c>
      <c r="H16">
        <v>0</v>
      </c>
      <c r="I16">
        <v>24.8</v>
      </c>
      <c r="J16">
        <v>6.6</v>
      </c>
      <c r="K16">
        <v>100</v>
      </c>
      <c r="N16">
        <f t="shared" si="0"/>
        <v>32.088888888888889</v>
      </c>
      <c r="O16">
        <f t="shared" si="1"/>
        <v>31.182665234246912</v>
      </c>
    </row>
    <row r="17" spans="1:15">
      <c r="A17" s="6" t="s">
        <v>14</v>
      </c>
      <c r="B17">
        <v>76.3</v>
      </c>
      <c r="C17">
        <v>52.4</v>
      </c>
      <c r="D17">
        <v>45.2</v>
      </c>
      <c r="E17">
        <v>34.6</v>
      </c>
      <c r="G17">
        <v>50.8</v>
      </c>
      <c r="H17">
        <v>40.299999999999997</v>
      </c>
      <c r="I17">
        <v>106.5</v>
      </c>
      <c r="J17">
        <v>37.5</v>
      </c>
      <c r="K17">
        <v>68.7</v>
      </c>
      <c r="N17">
        <f>+AVERAGE(B17:K17)</f>
        <v>56.922222222222217</v>
      </c>
      <c r="O17">
        <f t="shared" si="1"/>
        <v>23.23605914186923</v>
      </c>
    </row>
    <row r="18" spans="1:15">
      <c r="A18" s="3" t="s">
        <v>30</v>
      </c>
      <c r="B18" t="s">
        <v>29</v>
      </c>
      <c r="C18" t="s">
        <v>29</v>
      </c>
      <c r="D18" t="s">
        <v>29</v>
      </c>
      <c r="E18" t="s">
        <v>29</v>
      </c>
      <c r="G18" t="s">
        <v>29</v>
      </c>
      <c r="H18" t="s">
        <v>29</v>
      </c>
      <c r="I18" t="s">
        <v>29</v>
      </c>
      <c r="J18" t="s">
        <v>29</v>
      </c>
      <c r="K18" t="s">
        <v>29</v>
      </c>
      <c r="N18" t="s">
        <v>29</v>
      </c>
      <c r="O18" t="s">
        <v>29</v>
      </c>
    </row>
    <row r="19" spans="1:15">
      <c r="A19" s="6" t="s">
        <v>18</v>
      </c>
      <c r="B19">
        <v>53.2</v>
      </c>
      <c r="C19">
        <v>40.799999999999997</v>
      </c>
      <c r="D19">
        <v>40.9</v>
      </c>
      <c r="E19">
        <v>34.1</v>
      </c>
      <c r="G19">
        <v>41.9</v>
      </c>
      <c r="H19">
        <v>37.1</v>
      </c>
      <c r="I19">
        <v>54.4</v>
      </c>
      <c r="J19">
        <v>30.4</v>
      </c>
      <c r="K19">
        <v>37.9</v>
      </c>
      <c r="N19">
        <f>+AVERAGE(B19:K19)</f>
        <v>41.188888888888883</v>
      </c>
      <c r="O19">
        <f t="shared" ref="O19:O26" si="2">+STDEV(B19:K19)</f>
        <v>8.013495561308547</v>
      </c>
    </row>
    <row r="20" spans="1:15">
      <c r="A20" s="6" t="s">
        <v>19</v>
      </c>
      <c r="B20">
        <v>43.9</v>
      </c>
      <c r="C20">
        <v>36.299999999999997</v>
      </c>
      <c r="D20">
        <v>36.4</v>
      </c>
      <c r="E20">
        <v>29.6</v>
      </c>
      <c r="G20">
        <v>35.9</v>
      </c>
      <c r="H20">
        <v>32.700000000000003</v>
      </c>
      <c r="I20">
        <v>49.6</v>
      </c>
      <c r="J20">
        <v>27.5</v>
      </c>
      <c r="K20">
        <v>33.1</v>
      </c>
      <c r="N20">
        <f t="shared" ref="N20:N26" si="3">+AVERAGE(B20:K20)</f>
        <v>36.111111111111114</v>
      </c>
      <c r="O20">
        <f t="shared" si="2"/>
        <v>6.8922863486009165</v>
      </c>
    </row>
    <row r="21" spans="1:15">
      <c r="A21" s="6" t="s">
        <v>20</v>
      </c>
      <c r="B21">
        <v>125.7</v>
      </c>
      <c r="C21">
        <v>91</v>
      </c>
      <c r="D21">
        <v>81.599999999999994</v>
      </c>
      <c r="E21">
        <v>69.2</v>
      </c>
      <c r="G21">
        <v>84.5</v>
      </c>
      <c r="H21">
        <v>81.7</v>
      </c>
      <c r="I21">
        <v>136.1</v>
      </c>
      <c r="J21">
        <v>59.2</v>
      </c>
      <c r="K21">
        <v>77.099999999999994</v>
      </c>
      <c r="N21">
        <f t="shared" si="3"/>
        <v>89.566666666666663</v>
      </c>
      <c r="O21">
        <f t="shared" si="2"/>
        <v>25.289325811496063</v>
      </c>
    </row>
    <row r="22" spans="1:15">
      <c r="A22" s="6" t="s">
        <v>21</v>
      </c>
      <c r="B22">
        <v>99.8</v>
      </c>
      <c r="C22">
        <v>74.7</v>
      </c>
      <c r="D22">
        <v>71.900000000000006</v>
      </c>
      <c r="E22">
        <v>60.2</v>
      </c>
      <c r="G22">
        <v>70.8</v>
      </c>
      <c r="H22">
        <v>68.3</v>
      </c>
      <c r="I22">
        <v>120.9</v>
      </c>
      <c r="J22">
        <v>53.5</v>
      </c>
      <c r="K22">
        <v>64.900000000000006</v>
      </c>
      <c r="N22">
        <f t="shared" si="3"/>
        <v>76.111111111111114</v>
      </c>
      <c r="O22">
        <f t="shared" si="2"/>
        <v>21.11358830495449</v>
      </c>
    </row>
    <row r="23" spans="1:15">
      <c r="A23" s="6" t="s">
        <v>22</v>
      </c>
      <c r="B23">
        <v>61.5</v>
      </c>
      <c r="C23">
        <v>57.5</v>
      </c>
      <c r="D23">
        <v>57</v>
      </c>
      <c r="E23">
        <v>48.1</v>
      </c>
      <c r="G23">
        <v>57.3</v>
      </c>
      <c r="H23">
        <v>51.4</v>
      </c>
      <c r="I23">
        <v>70.400000000000006</v>
      </c>
      <c r="J23">
        <v>44.2</v>
      </c>
      <c r="K23">
        <v>52.8</v>
      </c>
      <c r="N23">
        <f t="shared" si="3"/>
        <v>55.577777777777769</v>
      </c>
      <c r="O23">
        <f t="shared" si="2"/>
        <v>7.6973660718745567</v>
      </c>
    </row>
    <row r="24" spans="1:15">
      <c r="A24" s="6" t="s">
        <v>23</v>
      </c>
      <c r="B24">
        <v>0</v>
      </c>
      <c r="C24">
        <v>48.4</v>
      </c>
      <c r="D24">
        <v>53.8</v>
      </c>
      <c r="E24">
        <v>70.900000000000006</v>
      </c>
      <c r="G24">
        <v>55.8</v>
      </c>
      <c r="H24">
        <v>59.9</v>
      </c>
      <c r="I24">
        <v>0</v>
      </c>
      <c r="J24">
        <v>77.900000000000006</v>
      </c>
      <c r="K24">
        <v>64.900000000000006</v>
      </c>
      <c r="N24">
        <f t="shared" si="3"/>
        <v>47.955555555555549</v>
      </c>
      <c r="O24">
        <f t="shared" si="2"/>
        <v>28.610011845117775</v>
      </c>
    </row>
    <row r="25" spans="1:15">
      <c r="A25" s="6" t="s">
        <v>24</v>
      </c>
      <c r="B25">
        <v>55.3</v>
      </c>
      <c r="C25">
        <v>64.8</v>
      </c>
      <c r="D25">
        <v>63.7</v>
      </c>
      <c r="E25">
        <v>75.8</v>
      </c>
      <c r="G25">
        <v>64.400000000000006</v>
      </c>
      <c r="H25">
        <v>71.8</v>
      </c>
      <c r="I25">
        <v>46.2</v>
      </c>
      <c r="J25">
        <v>79.599999999999994</v>
      </c>
      <c r="K25">
        <v>68.400000000000006</v>
      </c>
      <c r="N25">
        <f t="shared" si="3"/>
        <v>65.555555555555557</v>
      </c>
      <c r="O25">
        <f t="shared" si="2"/>
        <v>10.212995534013348</v>
      </c>
    </row>
    <row r="26" spans="1:15">
      <c r="A26" s="6" t="s">
        <v>25</v>
      </c>
      <c r="B26">
        <v>63.7</v>
      </c>
      <c r="C26">
        <v>73.8</v>
      </c>
      <c r="D26">
        <v>73.599999999999994</v>
      </c>
      <c r="E26">
        <v>82.5</v>
      </c>
      <c r="G26">
        <v>74.3</v>
      </c>
      <c r="H26">
        <v>78.900000000000006</v>
      </c>
      <c r="I26">
        <v>55.8</v>
      </c>
      <c r="J26">
        <v>85</v>
      </c>
      <c r="K26">
        <v>78.099999999999994</v>
      </c>
      <c r="N26">
        <f t="shared" si="3"/>
        <v>73.966666666666683</v>
      </c>
      <c r="O26">
        <f t="shared" si="2"/>
        <v>9.1629689511640997</v>
      </c>
    </row>
    <row r="27" spans="1:15">
      <c r="A27" s="3" t="s">
        <v>31</v>
      </c>
      <c r="B27" t="s">
        <v>32</v>
      </c>
      <c r="C27" t="s">
        <v>32</v>
      </c>
      <c r="D27" t="s">
        <v>32</v>
      </c>
      <c r="E27" t="s">
        <v>32</v>
      </c>
      <c r="G27" t="s">
        <v>32</v>
      </c>
      <c r="H27" t="s">
        <v>32</v>
      </c>
      <c r="I27" t="s">
        <v>32</v>
      </c>
      <c r="J27" t="s">
        <v>32</v>
      </c>
      <c r="K27" t="s">
        <v>32</v>
      </c>
      <c r="N27" t="s">
        <v>32</v>
      </c>
      <c r="O27" t="s">
        <v>32</v>
      </c>
    </row>
    <row r="28" spans="1:15">
      <c r="A28" s="6" t="s">
        <v>15</v>
      </c>
      <c r="B28">
        <v>0.01</v>
      </c>
      <c r="C28">
        <v>0</v>
      </c>
      <c r="D28">
        <v>0</v>
      </c>
      <c r="E28">
        <v>-0.01</v>
      </c>
      <c r="G28">
        <v>0</v>
      </c>
      <c r="H28">
        <v>0</v>
      </c>
      <c r="I28">
        <v>0</v>
      </c>
      <c r="J28">
        <v>0.01</v>
      </c>
      <c r="K28">
        <v>-0.02</v>
      </c>
      <c r="N28">
        <f t="shared" ref="N28:N31" si="4">+AVERAGE(B28:K28)</f>
        <v>-1.1111111111111111E-3</v>
      </c>
      <c r="O28">
        <f t="shared" ref="O28:O31" si="5">+STDEV(B28:K28)</f>
        <v>9.2796072713833711E-3</v>
      </c>
    </row>
    <row r="29" spans="1:15">
      <c r="A29" s="6" t="s">
        <v>16</v>
      </c>
      <c r="B29">
        <v>0.27</v>
      </c>
      <c r="C29">
        <v>0.2</v>
      </c>
      <c r="D29">
        <v>0.19</v>
      </c>
      <c r="E29">
        <v>0.16</v>
      </c>
      <c r="G29">
        <v>0.19</v>
      </c>
      <c r="H29">
        <v>0.18</v>
      </c>
      <c r="I29">
        <v>0.33</v>
      </c>
      <c r="J29">
        <v>0.14000000000000001</v>
      </c>
      <c r="K29">
        <v>0.17</v>
      </c>
      <c r="N29">
        <f t="shared" si="4"/>
        <v>0.20333333333333334</v>
      </c>
      <c r="O29">
        <f t="shared" si="5"/>
        <v>5.9581876439064901E-2</v>
      </c>
    </row>
    <row r="30" spans="1:15">
      <c r="A30" s="6" t="s">
        <v>17</v>
      </c>
      <c r="B30">
        <v>1.87</v>
      </c>
      <c r="C30">
        <v>-0.16</v>
      </c>
      <c r="D30">
        <v>0.91</v>
      </c>
      <c r="E30">
        <v>-2.8</v>
      </c>
      <c r="G30">
        <v>0.5</v>
      </c>
      <c r="H30">
        <v>-0.81</v>
      </c>
      <c r="I30">
        <v>-0.3</v>
      </c>
      <c r="J30">
        <v>5.56</v>
      </c>
      <c r="K30">
        <v>-8.1999999999999993</v>
      </c>
      <c r="N30">
        <f t="shared" si="4"/>
        <v>-0.38111111111111107</v>
      </c>
      <c r="O30">
        <f t="shared" si="5"/>
        <v>3.7086569147214345</v>
      </c>
    </row>
    <row r="31" spans="1:15">
      <c r="A31" s="6" t="s">
        <v>33</v>
      </c>
      <c r="B31">
        <v>0.73</v>
      </c>
      <c r="C31">
        <v>-0.06</v>
      </c>
      <c r="D31">
        <v>0.35</v>
      </c>
      <c r="E31">
        <v>-1.0900000000000001</v>
      </c>
      <c r="G31">
        <v>0.2</v>
      </c>
      <c r="H31">
        <v>-0.32</v>
      </c>
      <c r="I31">
        <v>-0.12</v>
      </c>
      <c r="J31">
        <v>2.17</v>
      </c>
      <c r="K31">
        <v>-3.2</v>
      </c>
      <c r="N31">
        <f t="shared" si="4"/>
        <v>-0.14888888888888893</v>
      </c>
      <c r="O31">
        <f t="shared" si="5"/>
        <v>1.4471216642394349</v>
      </c>
    </row>
  </sheetData>
  <pageMargins left="0.7" right="0.7" top="0.75" bottom="0.75" header="0.3" footer="0.3"/>
  <pageSetup orientation="portrait" horizontalDpi="200" verticalDpi="2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O31"/>
  <sheetViews>
    <sheetView workbookViewId="0">
      <selection activeCell="A32" sqref="A32"/>
    </sheetView>
  </sheetViews>
  <sheetFormatPr defaultRowHeight="15"/>
  <cols>
    <col min="1" max="1" width="28.85546875" bestFit="1" customWidth="1"/>
    <col min="2" max="3" width="10.42578125" bestFit="1" customWidth="1"/>
    <col min="4" max="5" width="11.85546875" bestFit="1" customWidth="1"/>
    <col min="6" max="9" width="9.5703125" customWidth="1"/>
    <col min="10" max="10" width="9.140625" bestFit="1" customWidth="1"/>
    <col min="11" max="11" width="9.5703125" customWidth="1"/>
    <col min="12" max="12" width="9.5703125" bestFit="1" customWidth="1"/>
    <col min="14" max="14" width="9.5703125" bestFit="1" customWidth="1"/>
    <col min="15" max="15" width="12" bestFit="1" customWidth="1"/>
  </cols>
  <sheetData>
    <row r="1" spans="1:15">
      <c r="A1" s="3"/>
      <c r="B1" s="4" t="s">
        <v>34</v>
      </c>
      <c r="C1" s="4" t="s">
        <v>39</v>
      </c>
      <c r="D1" s="4" t="s">
        <v>35</v>
      </c>
      <c r="E1" s="4" t="s">
        <v>40</v>
      </c>
      <c r="F1" s="4" t="s">
        <v>36</v>
      </c>
      <c r="G1" s="4" t="s">
        <v>41</v>
      </c>
      <c r="H1" s="4" t="s">
        <v>37</v>
      </c>
      <c r="I1" s="4" t="s">
        <v>42</v>
      </c>
      <c r="J1" s="4" t="s">
        <v>38</v>
      </c>
      <c r="K1" s="4" t="s">
        <v>43</v>
      </c>
      <c r="L1" s="7"/>
      <c r="N1" s="5" t="s">
        <v>26</v>
      </c>
      <c r="O1" s="5" t="s">
        <v>27</v>
      </c>
    </row>
    <row r="2" spans="1:15">
      <c r="A2" s="3" t="s">
        <v>28</v>
      </c>
      <c r="B2" t="s">
        <v>29</v>
      </c>
      <c r="C2" t="s">
        <v>29</v>
      </c>
      <c r="D2" t="s">
        <v>29</v>
      </c>
      <c r="E2" t="s">
        <v>29</v>
      </c>
      <c r="F2" t="s">
        <v>29</v>
      </c>
      <c r="G2" t="s">
        <v>29</v>
      </c>
      <c r="I2" t="s">
        <v>29</v>
      </c>
      <c r="J2" t="s">
        <v>29</v>
      </c>
      <c r="K2" t="s">
        <v>29</v>
      </c>
      <c r="N2" t="s">
        <v>29</v>
      </c>
      <c r="O2" t="s">
        <v>29</v>
      </c>
    </row>
    <row r="3" spans="1:15">
      <c r="A3" s="6" t="s">
        <v>0</v>
      </c>
      <c r="B3">
        <v>16.8</v>
      </c>
      <c r="C3">
        <v>-2.7</v>
      </c>
      <c r="D3">
        <v>-10.1</v>
      </c>
      <c r="E3">
        <v>-5.2</v>
      </c>
      <c r="F3">
        <v>-8.1</v>
      </c>
      <c r="G3">
        <v>-10.6</v>
      </c>
      <c r="I3">
        <v>32</v>
      </c>
      <c r="J3">
        <v>-13.3</v>
      </c>
      <c r="K3">
        <v>-11.7</v>
      </c>
      <c r="N3">
        <f>+AVERAGE(B3:K3)</f>
        <v>-1.4333333333333331</v>
      </c>
      <c r="O3">
        <f>+STDEV(B3:K3)</f>
        <v>15.475141356381855</v>
      </c>
    </row>
    <row r="4" spans="1:15">
      <c r="A4" s="6" t="s">
        <v>1</v>
      </c>
      <c r="B4">
        <v>31.2</v>
      </c>
      <c r="C4">
        <v>26</v>
      </c>
      <c r="D4">
        <v>28.9</v>
      </c>
      <c r="E4">
        <v>20.8</v>
      </c>
      <c r="F4">
        <v>21.1</v>
      </c>
      <c r="G4">
        <v>28</v>
      </c>
      <c r="I4">
        <v>31.7</v>
      </c>
      <c r="J4">
        <v>17.7</v>
      </c>
      <c r="K4">
        <v>25.7</v>
      </c>
      <c r="N4">
        <f t="shared" ref="N4:N16" si="0">+AVERAGE(B4:K4)</f>
        <v>25.677777777777774</v>
      </c>
      <c r="O4">
        <f t="shared" ref="O4:O17" si="1">+STDEV(B4:K4)</f>
        <v>4.8866598453795236</v>
      </c>
    </row>
    <row r="5" spans="1:15">
      <c r="A5" s="6" t="s">
        <v>2</v>
      </c>
      <c r="B5">
        <v>35.4</v>
      </c>
      <c r="C5">
        <v>26.1</v>
      </c>
      <c r="D5">
        <v>30.6</v>
      </c>
      <c r="E5">
        <v>21.4</v>
      </c>
      <c r="F5">
        <v>22.6</v>
      </c>
      <c r="G5">
        <v>29.9</v>
      </c>
      <c r="I5">
        <v>45.1</v>
      </c>
      <c r="J5">
        <v>22.2</v>
      </c>
      <c r="K5">
        <v>28.2</v>
      </c>
      <c r="N5">
        <f t="shared" si="0"/>
        <v>29.055555555555557</v>
      </c>
      <c r="O5">
        <f t="shared" si="1"/>
        <v>7.5624253898982605</v>
      </c>
    </row>
    <row r="6" spans="1:15">
      <c r="A6" s="6" t="s">
        <v>3</v>
      </c>
      <c r="B6">
        <v>16.8</v>
      </c>
      <c r="C6">
        <v>-2.7</v>
      </c>
      <c r="D6">
        <v>-10.1</v>
      </c>
      <c r="E6">
        <v>-5.2</v>
      </c>
      <c r="F6">
        <v>-8.1</v>
      </c>
      <c r="G6">
        <v>-10.6</v>
      </c>
      <c r="I6">
        <v>32</v>
      </c>
      <c r="J6">
        <v>-13.3</v>
      </c>
      <c r="K6">
        <v>-11.7</v>
      </c>
      <c r="N6">
        <f t="shared" si="0"/>
        <v>-1.4333333333333331</v>
      </c>
      <c r="O6">
        <f t="shared" si="1"/>
        <v>15.475141356381855</v>
      </c>
    </row>
    <row r="7" spans="1:15">
      <c r="A7" s="6" t="s">
        <v>4</v>
      </c>
      <c r="B7">
        <v>31.2</v>
      </c>
      <c r="C7">
        <v>26</v>
      </c>
      <c r="D7">
        <v>28.9</v>
      </c>
      <c r="E7">
        <v>20.8</v>
      </c>
      <c r="F7">
        <v>21.1</v>
      </c>
      <c r="G7">
        <v>28</v>
      </c>
      <c r="I7">
        <v>31.7</v>
      </c>
      <c r="J7">
        <v>17.7</v>
      </c>
      <c r="K7">
        <v>25.7</v>
      </c>
      <c r="N7">
        <f t="shared" si="0"/>
        <v>25.677777777777774</v>
      </c>
      <c r="O7">
        <f t="shared" si="1"/>
        <v>4.8866598453795236</v>
      </c>
    </row>
    <row r="8" spans="1:15">
      <c r="A8" s="6" t="s">
        <v>5</v>
      </c>
      <c r="B8">
        <v>35.4</v>
      </c>
      <c r="C8">
        <v>26.1</v>
      </c>
      <c r="D8">
        <v>30.6</v>
      </c>
      <c r="E8">
        <v>21.4</v>
      </c>
      <c r="F8">
        <v>22.6</v>
      </c>
      <c r="G8">
        <v>29.9</v>
      </c>
      <c r="I8">
        <v>45.1</v>
      </c>
      <c r="J8">
        <v>22.2</v>
      </c>
      <c r="K8">
        <v>28.2</v>
      </c>
      <c r="N8">
        <f t="shared" si="0"/>
        <v>29.055555555555557</v>
      </c>
      <c r="O8">
        <f t="shared" si="1"/>
        <v>7.5624253898982605</v>
      </c>
    </row>
    <row r="9" spans="1:15">
      <c r="A9" s="6" t="s">
        <v>6</v>
      </c>
      <c r="B9">
        <v>16.8</v>
      </c>
      <c r="C9">
        <v>-2.7</v>
      </c>
      <c r="D9">
        <v>-10.1</v>
      </c>
      <c r="E9">
        <v>-5.2</v>
      </c>
      <c r="F9">
        <v>-8.1</v>
      </c>
      <c r="G9">
        <v>-10.6</v>
      </c>
      <c r="I9">
        <v>32</v>
      </c>
      <c r="J9">
        <v>-13.3</v>
      </c>
      <c r="K9">
        <v>-11.7</v>
      </c>
      <c r="N9">
        <f t="shared" si="0"/>
        <v>-1.4333333333333331</v>
      </c>
      <c r="O9">
        <f t="shared" si="1"/>
        <v>15.475141356381855</v>
      </c>
    </row>
    <row r="10" spans="1:15">
      <c r="A10" s="6" t="s">
        <v>7</v>
      </c>
      <c r="B10">
        <v>25.8</v>
      </c>
      <c r="C10">
        <v>23.5</v>
      </c>
      <c r="D10">
        <v>24.8</v>
      </c>
      <c r="E10">
        <v>20.9</v>
      </c>
      <c r="F10">
        <v>21.1</v>
      </c>
      <c r="G10">
        <v>24.4</v>
      </c>
      <c r="I10">
        <v>26.1</v>
      </c>
      <c r="J10">
        <v>19.2</v>
      </c>
      <c r="K10">
        <v>23.3</v>
      </c>
      <c r="N10">
        <f t="shared" si="0"/>
        <v>23.233333333333334</v>
      </c>
      <c r="O10">
        <f t="shared" si="1"/>
        <v>2.3706539182259405</v>
      </c>
    </row>
    <row r="11" spans="1:15">
      <c r="A11" s="6" t="s">
        <v>8</v>
      </c>
      <c r="B11">
        <v>30.8</v>
      </c>
      <c r="C11">
        <v>23.6</v>
      </c>
      <c r="D11">
        <v>26.8</v>
      </c>
      <c r="E11">
        <v>21.5</v>
      </c>
      <c r="F11">
        <v>22.6</v>
      </c>
      <c r="G11">
        <v>26.6</v>
      </c>
      <c r="I11">
        <v>41.3</v>
      </c>
      <c r="J11">
        <v>23.4</v>
      </c>
      <c r="K11">
        <v>26.1</v>
      </c>
      <c r="N11">
        <f t="shared" si="0"/>
        <v>26.966666666666665</v>
      </c>
      <c r="O11">
        <f t="shared" si="1"/>
        <v>6.0627963845077337</v>
      </c>
    </row>
    <row r="12" spans="1:15">
      <c r="A12" s="6" t="s">
        <v>9</v>
      </c>
      <c r="B12">
        <v>11.8</v>
      </c>
      <c r="C12">
        <v>-2.2999999999999998</v>
      </c>
      <c r="D12">
        <v>-8.4</v>
      </c>
      <c r="E12">
        <v>-4.4000000000000004</v>
      </c>
      <c r="F12">
        <v>-6.8</v>
      </c>
      <c r="G12">
        <v>-8.8000000000000007</v>
      </c>
      <c r="I12">
        <v>19.399999999999999</v>
      </c>
      <c r="J12">
        <v>-11</v>
      </c>
      <c r="K12">
        <v>-9.6999999999999993</v>
      </c>
      <c r="N12">
        <f t="shared" si="0"/>
        <v>-2.2444444444444449</v>
      </c>
      <c r="O12">
        <f t="shared" si="1"/>
        <v>10.631569864219385</v>
      </c>
    </row>
    <row r="13" spans="1:15">
      <c r="A13" s="6" t="s">
        <v>10</v>
      </c>
      <c r="B13">
        <v>25.8</v>
      </c>
      <c r="C13">
        <v>23.5</v>
      </c>
      <c r="D13">
        <v>24.8</v>
      </c>
      <c r="E13">
        <v>20.9</v>
      </c>
      <c r="F13">
        <v>21.1</v>
      </c>
      <c r="G13">
        <v>24.4</v>
      </c>
      <c r="I13">
        <v>26.1</v>
      </c>
      <c r="J13">
        <v>19.2</v>
      </c>
      <c r="K13">
        <v>23.3</v>
      </c>
      <c r="N13">
        <f t="shared" si="0"/>
        <v>23.233333333333334</v>
      </c>
      <c r="O13">
        <f t="shared" si="1"/>
        <v>2.3706539182259405</v>
      </c>
    </row>
    <row r="14" spans="1:15">
      <c r="A14" s="6" t="s">
        <v>11</v>
      </c>
      <c r="B14">
        <v>25.2</v>
      </c>
      <c r="C14">
        <v>20.9</v>
      </c>
      <c r="D14">
        <v>23.2</v>
      </c>
      <c r="E14">
        <v>18.899999999999999</v>
      </c>
      <c r="F14">
        <v>19.600000000000001</v>
      </c>
      <c r="G14">
        <v>23</v>
      </c>
      <c r="I14">
        <v>28.8</v>
      </c>
      <c r="J14">
        <v>19.600000000000001</v>
      </c>
      <c r="K14">
        <v>22.4</v>
      </c>
      <c r="N14">
        <f t="shared" si="0"/>
        <v>22.4</v>
      </c>
      <c r="O14">
        <f t="shared" si="1"/>
        <v>3.1618823507524847</v>
      </c>
    </row>
    <row r="15" spans="1:15">
      <c r="A15" s="6" t="s">
        <v>12</v>
      </c>
      <c r="B15">
        <v>66.099999999999994</v>
      </c>
      <c r="C15">
        <v>45.8</v>
      </c>
      <c r="D15">
        <v>48.2</v>
      </c>
      <c r="E15">
        <v>50</v>
      </c>
      <c r="F15">
        <v>48.8</v>
      </c>
      <c r="G15">
        <v>65.2</v>
      </c>
      <c r="I15">
        <v>107.9</v>
      </c>
      <c r="J15">
        <v>44</v>
      </c>
      <c r="K15">
        <v>56.8</v>
      </c>
      <c r="N15">
        <f t="shared" si="0"/>
        <v>59.199999999999996</v>
      </c>
      <c r="O15">
        <f t="shared" si="1"/>
        <v>19.954510768244877</v>
      </c>
    </row>
    <row r="16" spans="1:15">
      <c r="A16" s="6" t="s">
        <v>13</v>
      </c>
      <c r="B16">
        <v>44.4</v>
      </c>
      <c r="C16">
        <v>9.8000000000000007</v>
      </c>
      <c r="D16">
        <v>21.7</v>
      </c>
      <c r="E16">
        <v>24.5</v>
      </c>
      <c r="F16">
        <v>0</v>
      </c>
      <c r="G16">
        <v>57</v>
      </c>
      <c r="I16">
        <v>24.8</v>
      </c>
      <c r="J16">
        <v>6.6</v>
      </c>
      <c r="K16">
        <v>100</v>
      </c>
      <c r="N16">
        <f t="shared" si="0"/>
        <v>32.088888888888889</v>
      </c>
      <c r="O16">
        <f t="shared" si="1"/>
        <v>31.182665234246912</v>
      </c>
    </row>
    <row r="17" spans="1:15">
      <c r="A17" s="6" t="s">
        <v>14</v>
      </c>
      <c r="B17">
        <v>63</v>
      </c>
      <c r="C17">
        <v>42</v>
      </c>
      <c r="D17">
        <v>44.9</v>
      </c>
      <c r="E17">
        <v>46.7</v>
      </c>
      <c r="F17">
        <v>44.6</v>
      </c>
      <c r="G17">
        <v>63.9</v>
      </c>
      <c r="I17">
        <v>99</v>
      </c>
      <c r="J17">
        <v>40.200000000000003</v>
      </c>
      <c r="K17">
        <v>66</v>
      </c>
      <c r="N17">
        <f>+AVERAGE(B17:K17)</f>
        <v>56.7</v>
      </c>
      <c r="O17">
        <f t="shared" si="1"/>
        <v>18.845755490295417</v>
      </c>
    </row>
    <row r="18" spans="1:15">
      <c r="A18" s="3" t="s">
        <v>30</v>
      </c>
      <c r="B18" t="s">
        <v>29</v>
      </c>
      <c r="C18" t="s">
        <v>29</v>
      </c>
      <c r="D18" t="s">
        <v>29</v>
      </c>
      <c r="E18" t="s">
        <v>29</v>
      </c>
      <c r="F18" t="s">
        <v>29</v>
      </c>
      <c r="G18" t="s">
        <v>29</v>
      </c>
      <c r="I18" t="s">
        <v>29</v>
      </c>
      <c r="J18" t="s">
        <v>29</v>
      </c>
      <c r="K18" t="s">
        <v>29</v>
      </c>
      <c r="N18" t="s">
        <v>29</v>
      </c>
      <c r="O18" t="s">
        <v>29</v>
      </c>
    </row>
    <row r="19" spans="1:15">
      <c r="A19" s="6" t="s">
        <v>18</v>
      </c>
      <c r="B19">
        <v>46.3</v>
      </c>
      <c r="C19">
        <v>40.799999999999997</v>
      </c>
      <c r="D19">
        <v>41.8</v>
      </c>
      <c r="E19">
        <v>37.299999999999997</v>
      </c>
      <c r="F19">
        <v>37.1</v>
      </c>
      <c r="G19">
        <v>41.5</v>
      </c>
      <c r="I19">
        <v>44</v>
      </c>
      <c r="J19">
        <v>34</v>
      </c>
      <c r="K19">
        <v>38.6</v>
      </c>
      <c r="N19">
        <f>+AVERAGE(B19:K19)</f>
        <v>40.155555555555551</v>
      </c>
      <c r="O19">
        <f t="shared" ref="O19:O26" si="2">+STDEV(B19:K19)</f>
        <v>3.7957578660628415</v>
      </c>
    </row>
    <row r="20" spans="1:15">
      <c r="A20" s="6" t="s">
        <v>19</v>
      </c>
      <c r="B20">
        <v>40.1</v>
      </c>
      <c r="C20">
        <v>36.1</v>
      </c>
      <c r="D20">
        <v>38.299999999999997</v>
      </c>
      <c r="E20">
        <v>32.299999999999997</v>
      </c>
      <c r="F20">
        <v>32.700000000000003</v>
      </c>
      <c r="G20">
        <v>37.799999999999997</v>
      </c>
      <c r="I20">
        <v>41.8</v>
      </c>
      <c r="J20">
        <v>30.5</v>
      </c>
      <c r="K20">
        <v>36.299999999999997</v>
      </c>
      <c r="N20">
        <f t="shared" ref="N20:N26" si="3">+AVERAGE(B20:K20)</f>
        <v>36.211111111111116</v>
      </c>
      <c r="O20">
        <f t="shared" si="2"/>
        <v>3.7667772845113845</v>
      </c>
    </row>
    <row r="21" spans="1:15">
      <c r="A21" s="6" t="s">
        <v>20</v>
      </c>
      <c r="B21">
        <v>98.7</v>
      </c>
      <c r="C21">
        <v>82.6</v>
      </c>
      <c r="D21">
        <v>76.400000000000006</v>
      </c>
      <c r="E21">
        <v>69.3</v>
      </c>
      <c r="F21">
        <v>67.900000000000006</v>
      </c>
      <c r="G21">
        <v>76.5</v>
      </c>
      <c r="I21">
        <v>99</v>
      </c>
      <c r="J21">
        <v>60.8</v>
      </c>
      <c r="K21">
        <v>71.900000000000006</v>
      </c>
      <c r="N21">
        <f t="shared" si="3"/>
        <v>78.12222222222222</v>
      </c>
      <c r="O21">
        <f t="shared" si="2"/>
        <v>13.257429782746124</v>
      </c>
    </row>
    <row r="22" spans="1:15">
      <c r="A22" s="6" t="s">
        <v>21</v>
      </c>
      <c r="B22">
        <v>87</v>
      </c>
      <c r="C22">
        <v>71.099999999999994</v>
      </c>
      <c r="D22">
        <v>72.8</v>
      </c>
      <c r="E22">
        <v>63</v>
      </c>
      <c r="F22">
        <v>62.8</v>
      </c>
      <c r="G22">
        <v>71.5</v>
      </c>
      <c r="I22">
        <v>97</v>
      </c>
      <c r="J22">
        <v>57</v>
      </c>
      <c r="K22">
        <v>68.400000000000006</v>
      </c>
      <c r="N22">
        <f t="shared" si="3"/>
        <v>72.288888888888891</v>
      </c>
      <c r="O22">
        <f t="shared" si="2"/>
        <v>12.52272378961981</v>
      </c>
    </row>
    <row r="23" spans="1:15">
      <c r="A23" s="6" t="s">
        <v>22</v>
      </c>
      <c r="B23">
        <v>58.2</v>
      </c>
      <c r="C23">
        <v>51.8</v>
      </c>
      <c r="D23">
        <v>56.3</v>
      </c>
      <c r="E23">
        <v>50.3</v>
      </c>
      <c r="F23">
        <v>51.4</v>
      </c>
      <c r="G23">
        <v>58.7</v>
      </c>
      <c r="I23">
        <v>63.3</v>
      </c>
      <c r="J23">
        <v>48.4</v>
      </c>
      <c r="K23">
        <v>53.1</v>
      </c>
      <c r="N23">
        <f t="shared" si="3"/>
        <v>54.611111111111114</v>
      </c>
      <c r="O23">
        <f t="shared" si="2"/>
        <v>4.8167531710801832</v>
      </c>
    </row>
    <row r="24" spans="1:15">
      <c r="A24" s="6" t="s">
        <v>23</v>
      </c>
      <c r="B24">
        <v>9.4</v>
      </c>
      <c r="C24">
        <v>58</v>
      </c>
      <c r="D24">
        <v>55.4</v>
      </c>
      <c r="E24">
        <v>69.3</v>
      </c>
      <c r="F24">
        <v>69.5</v>
      </c>
      <c r="G24">
        <v>57.4</v>
      </c>
      <c r="I24">
        <v>0</v>
      </c>
      <c r="J24">
        <v>75.8</v>
      </c>
      <c r="K24">
        <v>62.3</v>
      </c>
      <c r="N24">
        <f t="shared" si="3"/>
        <v>50.788888888888891</v>
      </c>
      <c r="O24">
        <f t="shared" si="2"/>
        <v>27.065542874864171</v>
      </c>
    </row>
    <row r="25" spans="1:15">
      <c r="A25" s="6" t="s">
        <v>24</v>
      </c>
      <c r="B25">
        <v>62</v>
      </c>
      <c r="C25">
        <v>65.8</v>
      </c>
      <c r="D25">
        <v>61.3</v>
      </c>
      <c r="E25">
        <v>72.099999999999994</v>
      </c>
      <c r="F25">
        <v>71.8</v>
      </c>
      <c r="G25">
        <v>62.4</v>
      </c>
      <c r="I25">
        <v>62</v>
      </c>
      <c r="J25">
        <v>76.5</v>
      </c>
      <c r="K25">
        <v>64.400000000000006</v>
      </c>
      <c r="N25">
        <f t="shared" si="3"/>
        <v>66.477777777777774</v>
      </c>
      <c r="O25">
        <f t="shared" si="2"/>
        <v>5.5755667375114673</v>
      </c>
    </row>
    <row r="26" spans="1:15">
      <c r="A26" s="6" t="s">
        <v>25</v>
      </c>
      <c r="B26">
        <v>68.8</v>
      </c>
      <c r="C26">
        <v>74</v>
      </c>
      <c r="D26">
        <v>71.099999999999994</v>
      </c>
      <c r="E26">
        <v>79.2</v>
      </c>
      <c r="F26">
        <v>78.900000000000006</v>
      </c>
      <c r="G26">
        <v>72</v>
      </c>
      <c r="I26">
        <v>68.3</v>
      </c>
      <c r="J26">
        <v>82.3</v>
      </c>
      <c r="K26">
        <v>74.3</v>
      </c>
      <c r="N26">
        <f t="shared" si="3"/>
        <v>74.322222222222209</v>
      </c>
      <c r="O26">
        <f t="shared" si="2"/>
        <v>4.8866598453797216</v>
      </c>
    </row>
    <row r="27" spans="1:15">
      <c r="A27" s="3" t="s">
        <v>31</v>
      </c>
      <c r="B27" t="s">
        <v>32</v>
      </c>
      <c r="C27" t="s">
        <v>32</v>
      </c>
      <c r="D27" t="s">
        <v>32</v>
      </c>
      <c r="E27" t="s">
        <v>32</v>
      </c>
      <c r="F27" t="s">
        <v>32</v>
      </c>
      <c r="G27" t="s">
        <v>32</v>
      </c>
      <c r="I27" t="s">
        <v>32</v>
      </c>
      <c r="J27" t="s">
        <v>32</v>
      </c>
      <c r="K27" t="s">
        <v>32</v>
      </c>
      <c r="N27" t="s">
        <v>32</v>
      </c>
      <c r="O27" t="s">
        <v>32</v>
      </c>
    </row>
    <row r="28" spans="1:15">
      <c r="A28" s="6" t="s">
        <v>15</v>
      </c>
      <c r="B28">
        <v>0.01</v>
      </c>
      <c r="C28">
        <v>0</v>
      </c>
      <c r="D28">
        <v>0.01</v>
      </c>
      <c r="E28">
        <v>0</v>
      </c>
      <c r="F28">
        <v>0</v>
      </c>
      <c r="G28">
        <v>0</v>
      </c>
      <c r="I28">
        <v>0</v>
      </c>
      <c r="J28">
        <v>0.02</v>
      </c>
      <c r="K28">
        <v>-0.02</v>
      </c>
      <c r="N28">
        <f t="shared" ref="N28:N31" si="4">+AVERAGE(B28:K28)</f>
        <v>2.2222222222222222E-3</v>
      </c>
      <c r="O28">
        <f t="shared" ref="O28:O31" si="5">+STDEV(B28:K28)</f>
        <v>1.0929064207170002E-2</v>
      </c>
    </row>
    <row r="29" spans="1:15">
      <c r="A29" s="6" t="s">
        <v>16</v>
      </c>
      <c r="B29">
        <v>0.28000000000000003</v>
      </c>
      <c r="C29">
        <v>0.23</v>
      </c>
      <c r="D29">
        <v>0.24</v>
      </c>
      <c r="E29">
        <v>0.2</v>
      </c>
      <c r="F29">
        <v>0.2</v>
      </c>
      <c r="G29">
        <v>0.23</v>
      </c>
      <c r="I29">
        <v>0.31</v>
      </c>
      <c r="J29">
        <v>0.18</v>
      </c>
      <c r="K29">
        <v>0.22</v>
      </c>
      <c r="N29">
        <f t="shared" si="4"/>
        <v>0.23222222222222222</v>
      </c>
      <c r="O29">
        <f t="shared" si="5"/>
        <v>4.0858835573771062E-2</v>
      </c>
    </row>
    <row r="30" spans="1:15">
      <c r="A30" s="6" t="s">
        <v>17</v>
      </c>
      <c r="B30">
        <v>2.56</v>
      </c>
      <c r="C30">
        <v>0.56999999999999995</v>
      </c>
      <c r="D30">
        <v>1.53</v>
      </c>
      <c r="E30">
        <v>-1.65</v>
      </c>
      <c r="F30">
        <v>0.81</v>
      </c>
      <c r="G30">
        <v>1.17</v>
      </c>
      <c r="I30">
        <v>0.19</v>
      </c>
      <c r="J30">
        <v>5.7</v>
      </c>
      <c r="K30">
        <v>-6.38</v>
      </c>
      <c r="N30">
        <f t="shared" si="4"/>
        <v>0.50000000000000011</v>
      </c>
      <c r="O30">
        <f t="shared" si="5"/>
        <v>3.2585924875626899</v>
      </c>
    </row>
    <row r="31" spans="1:15">
      <c r="A31" s="6" t="s">
        <v>33</v>
      </c>
      <c r="B31">
        <v>1</v>
      </c>
      <c r="C31">
        <v>0.22</v>
      </c>
      <c r="D31">
        <v>0.6</v>
      </c>
      <c r="E31">
        <v>-0.64</v>
      </c>
      <c r="F31">
        <v>0.32</v>
      </c>
      <c r="G31">
        <v>0.46</v>
      </c>
      <c r="I31">
        <v>7.0000000000000007E-2</v>
      </c>
      <c r="J31">
        <v>2.2200000000000002</v>
      </c>
      <c r="K31">
        <v>-2.4900000000000002</v>
      </c>
      <c r="N31">
        <f t="shared" si="4"/>
        <v>0.19555555555555554</v>
      </c>
      <c r="O31">
        <f t="shared" si="5"/>
        <v>1.2708866109050712</v>
      </c>
    </row>
  </sheetData>
  <pageMargins left="0.7" right="0.7" top="0.75" bottom="0.75" header="0.3" footer="0.3"/>
  <pageSetup orientation="portrait" horizontalDpi="200" verticalDpi="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Tests_vs_Mean</vt:lpstr>
      <vt:lpstr>Tests_vs_Trl RR1</vt:lpstr>
      <vt:lpstr>Tests_vs_Auto RR1</vt:lpstr>
      <vt:lpstr>Tests_vs_Cidaut RR1</vt:lpstr>
      <vt:lpstr>Tests_vs_Hut RR1</vt:lpstr>
      <vt:lpstr>Tests_vs_Lier RR1</vt:lpstr>
    </vt:vector>
  </TitlesOfParts>
  <Company>Worcester Polytechnic Institute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WPI user</dc:creator>
  <cp:lastModifiedBy>WPI</cp:lastModifiedBy>
  <cp:lastPrinted>2008-05-13T18:59:52Z</cp:lastPrinted>
  <dcterms:created xsi:type="dcterms:W3CDTF">2008-05-13T01:12:15Z</dcterms:created>
  <dcterms:modified xsi:type="dcterms:W3CDTF">2008-06-05T20:41:42Z</dcterms:modified>
</cp:coreProperties>
</file>